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H11" i="2"/>
  <c r="M11" s="1"/>
  <c r="G1"/>
  <c r="E1"/>
  <c r="D1"/>
  <c r="B1"/>
  <c r="P1"/>
  <c r="H101"/>
  <c r="M101" s="1"/>
  <c r="H87"/>
  <c r="C87"/>
  <c r="C1" s="1"/>
  <c r="F87"/>
  <c r="F1" s="1"/>
  <c r="I240"/>
  <c r="H240"/>
  <c r="I121"/>
  <c r="H121"/>
  <c r="I152"/>
  <c r="H152"/>
  <c r="J240" l="1"/>
  <c r="I87"/>
  <c r="J87" s="1"/>
  <c r="J152"/>
  <c r="J121"/>
  <c r="H94"/>
  <c r="I94"/>
  <c r="I271"/>
  <c r="H271"/>
  <c r="J94" l="1"/>
  <c r="J271"/>
  <c r="L1"/>
  <c r="I235"/>
  <c r="H235"/>
  <c r="M235" s="1"/>
  <c r="I251"/>
  <c r="H251"/>
  <c r="J251" s="1"/>
  <c r="I260"/>
  <c r="H260"/>
  <c r="J260" s="1"/>
  <c r="Q9"/>
  <c r="K9"/>
  <c r="I32"/>
  <c r="H32"/>
  <c r="J32" s="1"/>
  <c r="N237"/>
  <c r="M237"/>
  <c r="I10"/>
  <c r="N10" s="1"/>
  <c r="H10"/>
  <c r="M10" s="1"/>
  <c r="H153"/>
  <c r="M153" s="1"/>
  <c r="I103"/>
  <c r="N103" s="1"/>
  <c r="H103"/>
  <c r="H85"/>
  <c r="M85" s="1"/>
  <c r="H76"/>
  <c r="H44"/>
  <c r="M44" s="1"/>
  <c r="H133"/>
  <c r="J17"/>
  <c r="J51"/>
  <c r="J59"/>
  <c r="J139"/>
  <c r="J141"/>
  <c r="J186"/>
  <c r="N260"/>
  <c r="H116"/>
  <c r="M116" s="1"/>
  <c r="I133"/>
  <c r="I116"/>
  <c r="N116" s="1"/>
  <c r="I85"/>
  <c r="N85" s="1"/>
  <c r="I76"/>
  <c r="I44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N271"/>
  <c r="M27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N267"/>
  <c r="M267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N251"/>
  <c r="M25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N240"/>
  <c r="M240"/>
  <c r="R239"/>
  <c r="I239"/>
  <c r="N239" s="1"/>
  <c r="H239"/>
  <c r="M239" s="1"/>
  <c r="R238"/>
  <c r="I238"/>
  <c r="N238" s="1"/>
  <c r="H238"/>
  <c r="M238" s="1"/>
  <c r="R237"/>
  <c r="R236"/>
  <c r="N236"/>
  <c r="M236"/>
  <c r="R235"/>
  <c r="N235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N225"/>
  <c r="M225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N197"/>
  <c r="M197"/>
  <c r="R196"/>
  <c r="N196"/>
  <c r="M196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N189"/>
  <c r="M189"/>
  <c r="R188"/>
  <c r="I188"/>
  <c r="N188" s="1"/>
  <c r="H188"/>
  <c r="M188" s="1"/>
  <c r="R187"/>
  <c r="N187"/>
  <c r="M187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N177"/>
  <c r="M177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R152"/>
  <c r="N152"/>
  <c r="M152"/>
  <c r="R151"/>
  <c r="N151"/>
  <c r="M15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N121"/>
  <c r="M12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R115"/>
  <c r="I115"/>
  <c r="N115" s="1"/>
  <c r="H115"/>
  <c r="M115" s="1"/>
  <c r="R114"/>
  <c r="N114"/>
  <c r="M114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M103"/>
  <c r="R102"/>
  <c r="I102"/>
  <c r="N102" s="1"/>
  <c r="H102"/>
  <c r="M102" s="1"/>
  <c r="R101"/>
  <c r="I101"/>
  <c r="N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N94"/>
  <c r="M94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N87"/>
  <c r="M87"/>
  <c r="R86"/>
  <c r="I86"/>
  <c r="N86" s="1"/>
  <c r="H86"/>
  <c r="M86" s="1"/>
  <c r="R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N35"/>
  <c r="M35"/>
  <c r="R34"/>
  <c r="I34"/>
  <c r="N34" s="1"/>
  <c r="H34"/>
  <c r="M34" s="1"/>
  <c r="R33"/>
  <c r="I33"/>
  <c r="N33" s="1"/>
  <c r="H33"/>
  <c r="M33" s="1"/>
  <c r="R32"/>
  <c r="N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N22"/>
  <c r="M22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R10"/>
  <c r="L9"/>
  <c r="A7"/>
  <c r="M32" l="1"/>
  <c r="M260"/>
  <c r="J235"/>
  <c r="O49"/>
  <c r="O51"/>
  <c r="J103"/>
  <c r="O85"/>
  <c r="O70"/>
  <c r="J146"/>
  <c r="O72"/>
  <c r="O17"/>
  <c r="J154"/>
  <c r="J162"/>
  <c r="O151"/>
  <c r="O159"/>
  <c r="O167"/>
  <c r="O175"/>
  <c r="O10"/>
  <c r="O103"/>
  <c r="J44"/>
  <c r="N44"/>
  <c r="O44" s="1"/>
  <c r="J85"/>
  <c r="J133"/>
  <c r="N133"/>
  <c r="O133" s="1"/>
  <c r="J76"/>
  <c r="N76"/>
  <c r="O76" s="1"/>
  <c r="J116"/>
  <c r="J65"/>
  <c r="J69"/>
  <c r="O116"/>
  <c r="J170"/>
  <c r="J10"/>
  <c r="J140"/>
  <c r="M65"/>
  <c r="O71"/>
  <c r="O147"/>
  <c r="M154"/>
  <c r="O154" s="1"/>
  <c r="O155"/>
  <c r="M162"/>
  <c r="O162" s="1"/>
  <c r="O163"/>
  <c r="M170"/>
  <c r="O170" s="1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38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0"/>
  <c r="J148"/>
  <c r="J144"/>
  <c r="J142"/>
  <c r="J138"/>
  <c r="J136"/>
  <c r="J134"/>
  <c r="J132"/>
  <c r="J130"/>
  <c r="J128"/>
  <c r="J126"/>
  <c r="J124"/>
  <c r="J122"/>
  <c r="J120"/>
  <c r="J118"/>
  <c r="J112"/>
  <c r="J110"/>
  <c r="J108"/>
  <c r="J106"/>
  <c r="J104"/>
  <c r="J102"/>
  <c r="J100"/>
  <c r="J98"/>
  <c r="J96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0"/>
  <c r="J18"/>
  <c r="J16"/>
  <c r="J14"/>
  <c r="J12"/>
  <c r="M69"/>
  <c r="J275"/>
  <c r="J273"/>
  <c r="J269"/>
  <c r="J265"/>
  <c r="J263"/>
  <c r="J261"/>
  <c r="J259"/>
  <c r="J257"/>
  <c r="J255"/>
  <c r="J253"/>
  <c r="J249"/>
  <c r="J247"/>
  <c r="J245"/>
  <c r="J243"/>
  <c r="J241"/>
  <c r="J239"/>
  <c r="J233"/>
  <c r="J231"/>
  <c r="J229"/>
  <c r="J227"/>
  <c r="J223"/>
  <c r="J221"/>
  <c r="J219"/>
  <c r="J217"/>
  <c r="J215"/>
  <c r="J213"/>
  <c r="J211"/>
  <c r="J209"/>
  <c r="J207"/>
  <c r="J205"/>
  <c r="J203"/>
  <c r="J201"/>
  <c r="J199"/>
  <c r="J195"/>
  <c r="J193"/>
  <c r="J191"/>
  <c r="J185"/>
  <c r="J183"/>
  <c r="J181"/>
  <c r="J179"/>
  <c r="J175"/>
  <c r="J173"/>
  <c r="J171"/>
  <c r="J169"/>
  <c r="J167"/>
  <c r="J165"/>
  <c r="J163"/>
  <c r="J161"/>
  <c r="J159"/>
  <c r="J157"/>
  <c r="J155"/>
  <c r="J153"/>
  <c r="J149"/>
  <c r="J147"/>
  <c r="J145"/>
  <c r="J143"/>
  <c r="J137"/>
  <c r="J135"/>
  <c r="J129"/>
  <c r="J127"/>
  <c r="J125"/>
  <c r="J123"/>
  <c r="J119"/>
  <c r="J117"/>
  <c r="J115"/>
  <c r="J113"/>
  <c r="J111"/>
  <c r="J109"/>
  <c r="J107"/>
  <c r="J105"/>
  <c r="J101"/>
  <c r="J99"/>
  <c r="J97"/>
  <c r="J95"/>
  <c r="J93"/>
  <c r="J91"/>
  <c r="J89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6"/>
  <c r="O158"/>
  <c r="O160"/>
  <c r="O164"/>
  <c r="O166"/>
  <c r="O168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78"/>
  <c r="O80"/>
  <c r="O82"/>
  <c r="O84"/>
  <c r="O104"/>
  <c r="O106"/>
  <c r="O108"/>
  <c r="O110"/>
  <c r="O112"/>
  <c r="O114"/>
  <c r="O134"/>
  <c r="O136"/>
  <c r="O138"/>
  <c r="O142"/>
  <c r="O144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J1" l="1"/>
  <c r="M1"/>
  <c r="O69"/>
  <c r="O1" s="1"/>
  <c r="N1"/>
  <c r="Q165" l="1"/>
  <c r="Q196"/>
  <c r="Q102" l="1"/>
  <c r="Q82"/>
  <c r="Q166"/>
  <c r="Q193" l="1"/>
  <c r="Q190"/>
  <c r="Q43" l="1"/>
  <c r="Q269"/>
  <c r="Q192"/>
  <c r="Q260"/>
  <c r="Q62"/>
  <c r="Q110"/>
  <c r="Q66"/>
  <c r="Q225"/>
  <c r="Q117"/>
  <c r="Q21"/>
  <c r="Q132"/>
  <c r="Q135"/>
  <c r="Q221"/>
  <c r="Q149" l="1"/>
  <c r="Q56"/>
  <c r="Q80"/>
  <c r="Q173"/>
  <c r="Q137"/>
  <c r="Q45"/>
  <c r="Q206"/>
  <c r="Q230"/>
  <c r="Q231"/>
  <c r="Q151"/>
  <c r="Q194"/>
  <c r="Q207"/>
  <c r="Q143"/>
  <c r="Q169"/>
  <c r="Q61"/>
  <c r="Q187"/>
  <c r="Q167"/>
  <c r="Q101" l="1"/>
  <c r="Q44"/>
  <c r="Q161"/>
  <c r="Q127"/>
  <c r="Q34"/>
  <c r="Q65"/>
  <c r="Q35"/>
  <c r="Q54"/>
  <c r="Q150"/>
  <c r="Q170"/>
  <c r="Q26"/>
  <c r="Q87"/>
  <c r="Q210"/>
  <c r="Q69"/>
  <c r="Q133"/>
  <c r="Q67"/>
  <c r="Q28"/>
  <c r="Q59"/>
  <c r="Q203"/>
  <c r="Q113"/>
  <c r="Q215"/>
  <c r="Q275"/>
  <c r="Q258"/>
  <c r="Q152" l="1"/>
  <c r="Q23"/>
  <c r="Q49"/>
  <c r="Q78"/>
  <c r="Q111"/>
  <c r="Q236"/>
  <c r="Q178"/>
  <c r="Q84"/>
  <c r="Q224"/>
  <c r="Q103"/>
  <c r="Q124"/>
  <c r="Q121"/>
  <c r="Q29"/>
  <c r="Q262"/>
  <c r="Q136"/>
  <c r="Q130"/>
  <c r="Q251"/>
  <c r="Q148"/>
  <c r="Q168"/>
  <c r="Q220"/>
  <c r="Q174"/>
  <c r="Q72"/>
  <c r="Q146"/>
  <c r="Q12"/>
  <c r="Q227"/>
  <c r="Q163"/>
  <c r="Q274"/>
  <c r="Q243"/>
  <c r="Q94"/>
  <c r="Q39"/>
  <c r="Q36"/>
  <c r="Q256"/>
  <c r="Q212"/>
  <c r="Q185"/>
  <c r="Q242"/>
  <c r="Q107"/>
  <c r="Q201"/>
  <c r="Q71"/>
  <c r="Q155"/>
  <c r="Q91"/>
  <c r="Q211"/>
  <c r="Q223"/>
  <c r="Q129"/>
  <c r="Q259"/>
  <c r="Q209"/>
  <c r="Q126"/>
  <c r="Q30"/>
  <c r="Q219"/>
  <c r="Q234"/>
  <c r="Q18"/>
  <c r="Q197"/>
  <c r="Q141"/>
  <c r="Q119"/>
  <c r="Q181"/>
  <c r="Q25"/>
  <c r="Q63"/>
  <c r="Q79"/>
  <c r="Q41"/>
  <c r="Q90"/>
  <c r="Q138"/>
  <c r="Q123"/>
  <c r="Q233"/>
  <c r="Q191"/>
  <c r="Q253"/>
  <c r="Q228"/>
  <c r="Q96"/>
  <c r="Q198"/>
  <c r="Q245" l="1"/>
  <c r="Q92"/>
  <c r="Q266"/>
  <c r="Q205"/>
  <c r="Q83"/>
  <c r="Q172"/>
  <c r="Q246"/>
  <c r="Q147"/>
  <c r="Q189"/>
  <c r="Q217"/>
  <c r="Q171"/>
  <c r="Q114"/>
  <c r="Q98"/>
  <c r="Q213"/>
  <c r="Q188"/>
  <c r="Q183"/>
  <c r="Q272"/>
  <c r="Q247"/>
  <c r="Q248"/>
  <c r="Q118"/>
  <c r="Q104"/>
  <c r="Q239"/>
  <c r="Q235"/>
  <c r="Q70"/>
  <c r="Q142"/>
  <c r="Q60"/>
  <c r="Q32"/>
  <c r="Q199"/>
  <c r="Q156"/>
  <c r="Q177"/>
  <c r="Q33"/>
  <c r="Q38"/>
  <c r="Q144"/>
  <c r="Q140"/>
  <c r="Q182"/>
  <c r="Q11"/>
  <c r="Q128"/>
  <c r="Q17"/>
  <c r="Q120"/>
  <c r="Q202"/>
  <c r="Q37"/>
  <c r="Q240"/>
  <c r="Q180"/>
  <c r="Q186"/>
  <c r="Q222"/>
  <c r="Q116"/>
  <c r="Q154"/>
  <c r="Q261"/>
  <c r="Q50"/>
  <c r="Q175"/>
  <c r="Q263"/>
  <c r="Q106"/>
  <c r="Q208"/>
  <c r="Q24"/>
  <c r="Q42"/>
  <c r="Q164"/>
  <c r="Q52"/>
  <c r="Q232"/>
  <c r="Q13"/>
  <c r="Q270"/>
  <c r="Q139"/>
  <c r="Q249"/>
  <c r="Q122"/>
  <c r="Q131"/>
  <c r="Q254"/>
  <c r="Q97"/>
  <c r="Q58"/>
  <c r="Q68"/>
  <c r="Q179"/>
  <c r="Q238"/>
  <c r="Q86"/>
  <c r="Q226"/>
  <c r="Q252"/>
  <c r="Q73"/>
  <c r="Q216"/>
  <c r="Q244"/>
  <c r="Q134"/>
  <c r="Q15"/>
  <c r="Q76"/>
  <c r="Q145"/>
  <c r="Q268"/>
  <c r="Q125"/>
  <c r="Q160"/>
  <c r="Q48"/>
  <c r="Q74"/>
  <c r="Q19"/>
  <c r="Q100"/>
  <c r="Q264"/>
  <c r="Q89"/>
  <c r="Q95"/>
  <c r="Q153" l="1"/>
  <c r="Q55"/>
  <c r="Q108"/>
  <c r="Q22"/>
  <c r="Q162"/>
  <c r="Q109"/>
  <c r="Q40"/>
  <c r="Q204"/>
  <c r="Q158"/>
  <c r="Q176"/>
  <c r="Q99"/>
  <c r="Q51"/>
  <c r="Q250"/>
  <c r="Q31"/>
  <c r="Q237"/>
  <c r="Q255"/>
  <c r="Q16"/>
  <c r="Q53"/>
  <c r="Q93"/>
  <c r="Q75"/>
  <c r="Q157"/>
  <c r="Q112"/>
  <c r="Q218"/>
  <c r="Q267"/>
  <c r="Q273"/>
  <c r="Q64"/>
  <c r="Q81"/>
  <c r="Q257"/>
  <c r="Q159"/>
  <c r="Q271"/>
  <c r="Q46"/>
  <c r="Q184"/>
  <c r="Q47"/>
  <c r="Q14"/>
  <c r="Q115"/>
  <c r="Q200"/>
  <c r="Q214"/>
  <c r="Q195"/>
  <c r="Q241"/>
  <c r="Q27"/>
  <c r="Q229"/>
  <c r="Q265"/>
  <c r="Q105"/>
  <c r="Q77"/>
  <c r="Q85"/>
  <c r="Q88" l="1"/>
  <c r="Q57"/>
  <c r="Q10"/>
  <c r="Q20"/>
  <c r="Q1" l="1"/>
  <c r="K1"/>
</calcChain>
</file>

<file path=xl/sharedStrings.xml><?xml version="1.0" encoding="utf-8"?>
<sst xmlns="http://schemas.openxmlformats.org/spreadsheetml/2006/main" count="302" uniqueCount="292">
  <si>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</si>
  <si>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</si>
  <si>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</si>
  <si>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</si>
  <si>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</si>
  <si>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</si>
  <si>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</si>
  <si>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</si>
  <si>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</si>
  <si>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</si>
  <si>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</si>
  <si>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</si>
  <si>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</si>
  <si>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</si>
  <si>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</si>
  <si>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</si>
  <si>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</si>
  <si>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</si>
  <si>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</si>
  <si>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</si>
  <si>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</si>
  <si>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</si>
  <si>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</si>
  <si>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</si>
  <si>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</si>
  <si>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</si>
  <si>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</si>
  <si>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</si>
  <si>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</si>
  <si>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</si>
  <si>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</si>
  <si>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</si>
  <si>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</si>
  <si>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</si>
  <si>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</si>
  <si>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</si>
  <si>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</si>
  <si>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</si>
  <si>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</si>
  <si>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</si>
  <si>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</si>
  <si>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</si>
  <si>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</si>
  <si>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</si>
  <si>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</si>
  <si>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</si>
  <si>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</si>
  <si>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</si>
  <si>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</si>
  <si>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</si>
  <si>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</si>
  <si>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</si>
  <si>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</si>
  <si>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</si>
  <si>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</si>
  <si>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</si>
  <si>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</si>
  <si>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</si>
  <si>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</si>
  <si>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</si>
  <si>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</si>
  <si>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</si>
  <si>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</si>
  <si>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</si>
  <si>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</si>
  <si>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</si>
  <si>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</si>
  <si>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</si>
  <si>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</si>
  <si>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</si>
  <si>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</si>
  <si>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</si>
  <si>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</si>
  <si>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</si>
  <si>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</si>
  <si>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</si>
  <si>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</si>
  <si>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</si>
  <si>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</si>
  <si>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</si>
  <si>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</si>
  <si>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</si>
  <si>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</si>
  <si>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</si>
  <si>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</si>
  <si>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</si>
  <si>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</si>
  <si>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</si>
  <si>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</si>
  <si>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</si>
  <si>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</si>
  <si>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</si>
  <si>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</si>
  <si>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</si>
  <si>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</si>
  <si>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</si>
  <si>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</si>
  <si>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</si>
  <si>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</si>
  <si>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</si>
  <si>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</si>
  <si>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</si>
  <si>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</si>
  <si>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</si>
  <si>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</si>
  <si>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</si>
  <si>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</si>
  <si>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</si>
  <si>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</si>
  <si>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</si>
  <si>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</si>
  <si>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</si>
  <si>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</si>
  <si>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</si>
  <si>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</si>
  <si>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</si>
  <si>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</si>
  <si>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</si>
  <si>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</si>
  <si>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</si>
  <si>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</si>
  <si>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</si>
  <si>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</si>
  <si>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</si>
  <si>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</si>
  <si>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</si>
  <si>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</si>
  <si>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</si>
  <si>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</si>
  <si>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</si>
  <si>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</si>
  <si>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</si>
  <si>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</si>
  <si>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</si>
  <si>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</si>
  <si>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</si>
  <si>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</si>
  <si>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</si>
  <si>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</si>
  <si>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</si>
  <si>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</si>
  <si>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</si>
  <si>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</si>
  <si>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</si>
  <si>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</si>
  <si>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</si>
  <si>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</si>
  <si>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</si>
  <si>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</si>
  <si>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</si>
  <si>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</si>
  <si>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</si>
  <si>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</si>
  <si>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</si>
  <si>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</si>
  <si>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</si>
  <si>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</si>
  <si>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</si>
  <si>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</si>
  <si>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</si>
  <si>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</si>
  <si>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</si>
  <si>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</si>
  <si>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</si>
  <si>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</si>
  <si>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</si>
  <si>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</si>
  <si>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</si>
  <si>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</si>
  <si>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</si>
  <si>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</si>
  <si>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</si>
  <si>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</si>
  <si>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</si>
  <si>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</si>
  <si>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</si>
  <si>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</si>
  <si>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</si>
  <si>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</si>
  <si>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</si>
  <si>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</si>
  <si>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</si>
  <si>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</si>
  <si>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</si>
  <si>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</si>
  <si>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</si>
  <si>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</si>
  <si>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</si>
  <si>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</si>
  <si>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</si>
  <si>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</si>
  <si>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</si>
  <si>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</si>
  <si>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</si>
  <si>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</si>
  <si>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</si>
  <si>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</si>
  <si>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</si>
  <si>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</si>
  <si>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</si>
  <si>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</si>
  <si>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</si>
  <si>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</si>
  <si>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</si>
  <si>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</si>
  <si>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</si>
  <si>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</si>
  <si>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</si>
  <si>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</si>
  <si>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</si>
  <si>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</si>
  <si>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</si>
  <si>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</si>
  <si>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</si>
  <si>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</si>
  <si>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</si>
  <si>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</si>
  <si>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</si>
  <si>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</si>
  <si>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</si>
  <si>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</si>
  <si>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</si>
  <si>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</si>
  <si>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</si>
  <si>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</si>
  <si>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</si>
  <si>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</si>
  <si>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</si>
  <si>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</si>
  <si>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</si>
  <si>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</si>
  <si>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</si>
  <si>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</si>
  <si>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</si>
  <si>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</si>
  <si>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</si>
  <si>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</si>
  <si>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</si>
  <si>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</si>
  <si>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</si>
  <si>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</si>
  <si>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</si>
  <si>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</si>
  <si>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</si>
  <si>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</si>
  <si>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</si>
  <si>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</si>
  <si>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</si>
  <si>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</si>
  <si>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</si>
  <si>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</si>
  <si>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</si>
  <si>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</si>
  <si>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</si>
  <si>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</si>
  <si>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</si>
  <si>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</si>
  <si>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</si>
  <si>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</si>
  <si>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</si>
  <si>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</si>
  <si>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</si>
  <si>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</si>
  <si>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</si>
  <si>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</si>
  <si>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</si>
  <si>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</si>
  <si>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</si>
  <si>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</si>
  <si>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</si>
  <si>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</si>
  <si>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</si>
  <si>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</si>
  <si>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</si>
  <si>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</si>
  <si>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</si>
  <si>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</si>
  <si>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</si>
  <si>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</si>
  <si>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</si>
  <si>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</si>
  <si>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</si>
  <si>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</si>
  <si>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</si>
  <si>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</si>
  <si>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</si>
  <si>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</si>
  <si>
    <t>2020г</t>
  </si>
  <si>
    <t xml:space="preserve">№024 </t>
  </si>
  <si>
    <t>нет показаний</t>
  </si>
  <si>
    <t>№161 снят</t>
  </si>
  <si>
    <t>новый счетчик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</si>
</sst>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8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  <font>
      <sz val="10"/>
      <color indexed="8"/>
      <name val="Tahoma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  <xf numFmtId="14" fontId="0" fillId="0" borderId="4" xfId="0" applyNumberFormat="1" applyBorder="1" applyAlignment="1"/>
    <xf numFmtId="0" fontId="11" fillId="4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13" xfId="0" applyFont="1" applyFill="1" applyBorder="1" applyAlignment="1">
      <alignment vertical="top" wrapText="1"/>
    </xf>
    <xf numFmtId="0" fontId="11" fillId="4" borderId="14" xfId="0" applyFont="1" applyFill="1" applyBorder="1" applyAlignment="1">
      <alignment vertical="top" wrapText="1"/>
    </xf>
    <xf numFmtId="14" fontId="0" fillId="7" borderId="6" xfId="0" applyNumberFormat="1" applyFill="1" applyBorder="1" applyAlignment="1">
      <alignment horizontal="center"/>
    </xf>
    <xf numFmtId="165" fontId="12" fillId="9" borderId="0" xfId="0" applyNumberFormat="1" applyFont="1" applyFill="1" applyBorder="1" applyAlignment="1">
      <alignment vertical="top" wrapText="1"/>
    </xf>
    <xf numFmtId="168" fontId="12" fillId="9" borderId="0" xfId="0" applyNumberFormat="1" applyFont="1" applyFill="1" applyBorder="1" applyAlignment="1">
      <alignment vertical="top" wrapText="1"/>
    </xf>
    <xf numFmtId="165" fontId="17" fillId="0" borderId="0" xfId="0" applyNumberFormat="1" applyFont="1" applyFill="1" applyBorder="1" applyAlignment="1">
      <alignment vertical="top" wrapText="1"/>
    </xf>
    <xf numFmtId="4" fontId="0" fillId="8" borderId="0" xfId="0" applyNumberFormat="1" applyFill="1"/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F1" workbookViewId="0">
      <pane ySplit="9" topLeftCell="A10" activePane="bottomLeft" state="frozen"/>
      <selection activeCell="E6" sqref="E6"/>
      <selection pane="bottomLeft" activeCell="A153" sqref="A153:XFD153"/>
    </sheetView>
  </sheetViews>
  <sheetFormatPr defaultColWidth="13.28515625" defaultRowHeight="15"/>
  <cols>
    <col min="1" max="1" width="14.85546875" style="32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B1" s="45">
        <f t="shared" ref="B1:G1" si="0">SUM(B10:B275)</f>
        <v>1728755.6263000001</v>
      </c>
      <c r="C1" s="45">
        <f t="shared" si="0"/>
        <v>922618.78670000017</v>
      </c>
      <c r="D1" s="45">
        <f t="shared" si="0"/>
        <v>2663766.8930000006</v>
      </c>
      <c r="E1" s="56">
        <f t="shared" si="0"/>
        <v>1779140.1940000004</v>
      </c>
      <c r="F1" s="45">
        <f t="shared" si="0"/>
        <v>967554.35399999993</v>
      </c>
      <c r="G1" s="45">
        <f t="shared" si="0"/>
        <v>2754684.2380000004</v>
      </c>
      <c r="J1" s="45">
        <f>SUM(J10:J275)</f>
        <v>43470.264999999985</v>
      </c>
      <c r="K1" s="45">
        <f>SUM(K10:K275)</f>
        <v>-646758.04195191595</v>
      </c>
      <c r="L1" s="45">
        <f>SUM(L10:L275)</f>
        <v>357687.19000000006</v>
      </c>
      <c r="M1" s="45">
        <f>SUM(M10:M288)</f>
        <v>196572.633543</v>
      </c>
      <c r="N1" s="45">
        <f>SUM(N10:N288)</f>
        <v>34376.169996000033</v>
      </c>
      <c r="O1" s="45">
        <f>SUM(O10:O275)</f>
        <v>230948.80353899999</v>
      </c>
      <c r="P1" s="45">
        <f t="shared" ref="P1" si="1">SUM(P10:P275)</f>
        <v>0</v>
      </c>
      <c r="Q1" s="45">
        <f>SUM(Q10:Q275)</f>
        <v>-520019.65549091605</v>
      </c>
      <c r="R1" s="2"/>
    </row>
    <row r="2" spans="1:20" ht="15" hidden="1" customHeight="1" thickBot="1">
      <c r="A2" s="3"/>
      <c r="K2" s="2"/>
      <c r="L2" s="2"/>
      <c r="O2" s="2"/>
      <c r="Q2" s="2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37"/>
      <c r="L4" s="37"/>
      <c r="Q4" s="38"/>
    </row>
    <row r="5" spans="1:20" ht="21" hidden="1" customHeight="1">
      <c r="A5" s="4"/>
      <c r="B5" s="5"/>
      <c r="E5" s="5"/>
      <c r="K5" s="8"/>
      <c r="L5" s="8"/>
      <c r="O5" s="8"/>
      <c r="P5" s="8"/>
      <c r="Q5" s="8"/>
    </row>
    <row r="6" spans="1:20" ht="15.75" thickBot="1">
      <c r="A6" s="9"/>
      <c r="D6" s="39" t="s">
        <v>277</v>
      </c>
      <c r="J6" s="10"/>
      <c r="K6" s="11"/>
      <c r="L6" s="46" t="s">
        <v>286</v>
      </c>
      <c r="M6" s="10">
        <v>6.59</v>
      </c>
      <c r="N6" s="10">
        <v>2.52</v>
      </c>
    </row>
    <row r="7" spans="1:20" ht="15.75" customHeight="1" thickBot="1">
      <c r="A7" s="12">
        <f>F7</f>
        <v>44128</v>
      </c>
      <c r="B7" s="13"/>
      <c r="C7" s="14">
        <v>44103</v>
      </c>
      <c r="D7" s="47"/>
      <c r="E7" s="13"/>
      <c r="F7" s="14">
        <v>44128</v>
      </c>
      <c r="G7" s="47"/>
      <c r="H7" s="59" t="s">
        <v>2</v>
      </c>
      <c r="I7" s="60"/>
      <c r="J7" s="61"/>
      <c r="K7" s="65" t="s">
        <v>3</v>
      </c>
      <c r="L7" s="67" t="s">
        <v>4</v>
      </c>
      <c r="M7" s="62" t="s">
        <v>5</v>
      </c>
      <c r="N7" s="63"/>
      <c r="O7" s="64"/>
      <c r="P7" s="40" t="s">
        <v>6</v>
      </c>
      <c r="Q7" s="57" t="s">
        <v>278</v>
      </c>
      <c r="R7" s="15"/>
    </row>
    <row r="8" spans="1:20" ht="18" customHeight="1" thickBot="1">
      <c r="A8" s="16" t="s">
        <v>287</v>
      </c>
      <c r="B8" s="59" t="s">
        <v>7</v>
      </c>
      <c r="C8" s="60"/>
      <c r="D8" s="61"/>
      <c r="E8" s="59" t="s">
        <v>7</v>
      </c>
      <c r="F8" s="60"/>
      <c r="G8" s="61"/>
      <c r="H8" s="59" t="s">
        <v>7</v>
      </c>
      <c r="I8" s="60"/>
      <c r="J8" s="61"/>
      <c r="K8" s="66"/>
      <c r="L8" s="68"/>
      <c r="M8" s="62" t="s">
        <v>8</v>
      </c>
      <c r="N8" s="63"/>
      <c r="O8" s="64"/>
      <c r="P8" s="41" t="s">
        <v>9</v>
      </c>
      <c r="Q8" s="58"/>
      <c r="R8" s="17"/>
    </row>
    <row r="9" spans="1:20" ht="16.5" customHeight="1" thickBot="1">
      <c r="A9" s="18" t="s">
        <v>10</v>
      </c>
      <c r="B9" s="48" t="s">
        <v>11</v>
      </c>
      <c r="C9" s="49" t="s">
        <v>12</v>
      </c>
      <c r="D9" s="50" t="s">
        <v>13</v>
      </c>
      <c r="E9" s="48" t="s">
        <v>11</v>
      </c>
      <c r="F9" s="49" t="s">
        <v>12</v>
      </c>
      <c r="G9" s="50" t="s">
        <v>13</v>
      </c>
      <c r="H9" s="48" t="s">
        <v>11</v>
      </c>
      <c r="I9" s="49" t="s">
        <v>12</v>
      </c>
      <c r="J9" s="51" t="s">
        <v>14</v>
      </c>
      <c r="K9" s="52">
        <f>C7</f>
        <v>44103</v>
      </c>
      <c r="L9" s="42">
        <f>F7</f>
        <v>44128</v>
      </c>
      <c r="M9" s="19" t="s">
        <v>15</v>
      </c>
      <c r="N9" s="19" t="s">
        <v>16</v>
      </c>
      <c r="O9" s="19" t="s">
        <v>14</v>
      </c>
      <c r="P9" s="20" t="s">
        <v>17</v>
      </c>
      <c r="Q9" s="44">
        <f>F7</f>
        <v>44128</v>
      </c>
      <c r="R9" s="21" t="s">
        <v>18</v>
      </c>
    </row>
    <row r="10" spans="1:20">
      <c r="A10" s="22" t="s">
        <v>19</v>
      </c>
      <c r="B10" s="23">
        <v>2784.18</v>
      </c>
      <c r="C10" s="23">
        <v>777.56000000000006</v>
      </c>
      <c r="D10" s="23">
        <v>3561.75</v>
      </c>
      <c r="E10" s="23">
        <v>2796.34</v>
      </c>
      <c r="F10" s="23">
        <v>777.56000000000006</v>
      </c>
      <c r="G10" s="23">
        <v>3573.92</v>
      </c>
      <c r="H10" s="23">
        <f>E10-B10</f>
        <v>12.160000000000309</v>
      </c>
      <c r="I10" s="24">
        <f>F10-C10</f>
        <v>0</v>
      </c>
      <c r="J10" s="22">
        <f>SUM(H10:I10)</f>
        <v>12.160000000000309</v>
      </c>
      <c r="K10" s="24">
        <v>-2183.1048999999985</v>
      </c>
      <c r="L10" s="22">
        <v>0</v>
      </c>
      <c r="M10" s="23">
        <f t="shared" ref="M10:M41" si="2">H10*M$6</f>
        <v>80.134400000002032</v>
      </c>
      <c r="N10" s="22">
        <f t="shared" ref="N10:N41" si="3">I10*N$6</f>
        <v>0</v>
      </c>
      <c r="O10" s="22">
        <f>SUM(M10:N10)</f>
        <v>80.134400000002032</v>
      </c>
      <c r="P10" s="22"/>
      <c r="Q10" s="24">
        <f t="shared" ref="Q10:Q16" si="4">K10-O10+L10+P10</f>
        <v>-2263.2393000000006</v>
      </c>
      <c r="R10" s="24" t="str">
        <f>A10</f>
        <v xml:space="preserve">№002 </v>
      </c>
    </row>
    <row r="11" spans="1:20">
      <c r="A11" s="8" t="s">
        <v>20</v>
      </c>
      <c r="B11" s="26">
        <v>5858.63</v>
      </c>
      <c r="C11" s="26">
        <v>2601.54</v>
      </c>
      <c r="D11" s="26">
        <v>8460.19</v>
      </c>
      <c r="E11" s="26">
        <v>5858.85</v>
      </c>
      <c r="F11" s="26">
        <v>2601.79</v>
      </c>
      <c r="G11" s="26">
        <v>8460.67</v>
      </c>
      <c r="H11" s="26">
        <f>E11-B11</f>
        <v>0.22000000000025466</v>
      </c>
      <c r="I11" s="2">
        <f t="shared" ref="H11:I16" si="5">F11-C11</f>
        <v>0.25</v>
      </c>
      <c r="J11" s="8">
        <f t="shared" ref="J11:J74" si="6">SUM(H11:I11)</f>
        <v>0.47000000000025466</v>
      </c>
      <c r="K11" s="2">
        <v>688.00130000000127</v>
      </c>
      <c r="L11" s="8">
        <v>2500</v>
      </c>
      <c r="M11" s="26">
        <f>H11*M$6</f>
        <v>1.4498000000016782</v>
      </c>
      <c r="N11" s="8">
        <f t="shared" si="3"/>
        <v>0.63</v>
      </c>
      <c r="O11" s="8">
        <f>SUM(M11:N11)</f>
        <v>2.0798000000016783</v>
      </c>
      <c r="P11" s="8"/>
      <c r="Q11" s="2">
        <f t="shared" si="4"/>
        <v>3185.9214999999995</v>
      </c>
      <c r="R11" s="2" t="str">
        <f t="shared" ref="R11:R74" si="7">A11</f>
        <v xml:space="preserve">№003 </v>
      </c>
    </row>
    <row r="12" spans="1:20">
      <c r="A12" s="22" t="s">
        <v>21</v>
      </c>
      <c r="B12" s="23">
        <v>5709.18</v>
      </c>
      <c r="C12" s="23">
        <v>2115.5700000000002</v>
      </c>
      <c r="D12" s="23">
        <v>7824.76</v>
      </c>
      <c r="E12" s="23">
        <v>5759.13</v>
      </c>
      <c r="F12" s="23">
        <v>2133.84</v>
      </c>
      <c r="G12" s="23">
        <v>7892.9800000000005</v>
      </c>
      <c r="H12" s="23">
        <f t="shared" si="5"/>
        <v>49.949999999999818</v>
      </c>
      <c r="I12" s="23">
        <f t="shared" si="5"/>
        <v>18.269999999999982</v>
      </c>
      <c r="J12" s="23">
        <f t="shared" si="6"/>
        <v>68.2199999999998</v>
      </c>
      <c r="K12" s="24">
        <v>-840.99290000000212</v>
      </c>
      <c r="L12" s="22">
        <v>0</v>
      </c>
      <c r="M12" s="23">
        <f t="shared" si="2"/>
        <v>329.17049999999881</v>
      </c>
      <c r="N12" s="24">
        <f t="shared" si="3"/>
        <v>46.040399999999956</v>
      </c>
      <c r="O12" s="22">
        <f t="shared" ref="O12:O75" si="8">SUM(M12:N12)</f>
        <v>375.21089999999879</v>
      </c>
      <c r="P12" s="22"/>
      <c r="Q12" s="24">
        <f t="shared" si="4"/>
        <v>-1216.2038000000009</v>
      </c>
      <c r="R12" s="24" t="str">
        <f t="shared" si="7"/>
        <v xml:space="preserve">№004 </v>
      </c>
    </row>
    <row r="13" spans="1:20">
      <c r="A13" s="8" t="s">
        <v>22</v>
      </c>
      <c r="B13" s="26">
        <v>854.30000000000007</v>
      </c>
      <c r="C13" s="26">
        <v>1388.16</v>
      </c>
      <c r="D13" s="26">
        <v>2242.6</v>
      </c>
      <c r="E13" s="26">
        <v>869.48</v>
      </c>
      <c r="F13" s="26">
        <v>1396.24</v>
      </c>
      <c r="G13" s="26">
        <v>2265.86</v>
      </c>
      <c r="H13" s="26">
        <f t="shared" si="5"/>
        <v>15.17999999999995</v>
      </c>
      <c r="I13" s="26">
        <f t="shared" si="5"/>
        <v>8.0799999999999272</v>
      </c>
      <c r="J13" s="26">
        <f t="shared" si="6"/>
        <v>23.259999999999877</v>
      </c>
      <c r="K13" s="2">
        <v>-1353.1148000000007</v>
      </c>
      <c r="L13" s="8">
        <v>0</v>
      </c>
      <c r="M13" s="26">
        <f t="shared" si="2"/>
        <v>100.03619999999967</v>
      </c>
      <c r="N13" s="2">
        <f t="shared" si="3"/>
        <v>20.361599999999818</v>
      </c>
      <c r="O13" s="8">
        <f t="shared" si="8"/>
        <v>120.39779999999948</v>
      </c>
      <c r="P13" s="8"/>
      <c r="Q13" s="2">
        <f t="shared" si="4"/>
        <v>-1473.5126000000002</v>
      </c>
      <c r="R13" s="2" t="str">
        <f t="shared" si="7"/>
        <v xml:space="preserve">№005 </v>
      </c>
    </row>
    <row r="14" spans="1:20">
      <c r="A14" s="22" t="s">
        <v>23</v>
      </c>
      <c r="B14" s="23">
        <v>3208.16</v>
      </c>
      <c r="C14" s="23">
        <v>1563.39</v>
      </c>
      <c r="D14" s="23">
        <v>4771.5600000000004</v>
      </c>
      <c r="E14" s="23">
        <v>3208.16</v>
      </c>
      <c r="F14" s="23">
        <v>1563.39</v>
      </c>
      <c r="G14" s="23">
        <v>4771.5600000000004</v>
      </c>
      <c r="H14" s="23">
        <f t="shared" si="5"/>
        <v>0</v>
      </c>
      <c r="I14" s="23">
        <f t="shared" si="5"/>
        <v>0</v>
      </c>
      <c r="J14" s="23">
        <f t="shared" si="6"/>
        <v>0</v>
      </c>
      <c r="K14" s="24">
        <v>-11638.656999999997</v>
      </c>
      <c r="L14" s="22">
        <v>0</v>
      </c>
      <c r="M14" s="23">
        <f t="shared" si="2"/>
        <v>0</v>
      </c>
      <c r="N14" s="24">
        <f t="shared" si="3"/>
        <v>0</v>
      </c>
      <c r="O14" s="22">
        <f t="shared" si="8"/>
        <v>0</v>
      </c>
      <c r="P14" s="22"/>
      <c r="Q14" s="24">
        <f t="shared" si="4"/>
        <v>-11638.656999999997</v>
      </c>
      <c r="R14" s="24" t="str">
        <f t="shared" si="7"/>
        <v xml:space="preserve">№006 </v>
      </c>
    </row>
    <row r="15" spans="1:20">
      <c r="A15" s="8" t="s">
        <v>24</v>
      </c>
      <c r="B15" s="26">
        <v>4079</v>
      </c>
      <c r="C15" s="26">
        <v>2383.4500000000003</v>
      </c>
      <c r="D15" s="26">
        <v>6462.4800000000005</v>
      </c>
      <c r="E15" s="26">
        <v>4079.92</v>
      </c>
      <c r="F15" s="26">
        <v>2383.46</v>
      </c>
      <c r="G15" s="26">
        <v>6463.41</v>
      </c>
      <c r="H15" s="26">
        <f t="shared" si="5"/>
        <v>0.92000000000007276</v>
      </c>
      <c r="I15" s="26">
        <f t="shared" si="5"/>
        <v>9.9999999997635314E-3</v>
      </c>
      <c r="J15" s="26">
        <f t="shared" si="6"/>
        <v>0.92999999999983629</v>
      </c>
      <c r="K15" s="2">
        <v>-1615.1079000000013</v>
      </c>
      <c r="L15" s="8">
        <v>0</v>
      </c>
      <c r="M15" s="26">
        <f t="shared" si="2"/>
        <v>6.0628000000004789</v>
      </c>
      <c r="N15" s="2">
        <f t="shared" si="3"/>
        <v>2.5199999999404098E-2</v>
      </c>
      <c r="O15" s="8">
        <f t="shared" si="8"/>
        <v>6.0879999999998828</v>
      </c>
      <c r="P15" s="8"/>
      <c r="Q15" s="2">
        <f t="shared" si="4"/>
        <v>-1621.1959000000013</v>
      </c>
      <c r="R15" s="2" t="str">
        <f t="shared" si="7"/>
        <v xml:space="preserve">№007 </v>
      </c>
      <c r="T15" t="s">
        <v>280</v>
      </c>
    </row>
    <row r="16" spans="1:20">
      <c r="A16" s="22" t="s">
        <v>25</v>
      </c>
      <c r="B16" s="23">
        <v>2815.56</v>
      </c>
      <c r="C16" s="23">
        <v>544.59</v>
      </c>
      <c r="D16" s="23">
        <v>3360.16</v>
      </c>
      <c r="E16" s="23">
        <v>2815.87</v>
      </c>
      <c r="F16" s="23">
        <v>544.59</v>
      </c>
      <c r="G16" s="23">
        <v>3360.4700000000003</v>
      </c>
      <c r="H16" s="23">
        <f t="shared" si="5"/>
        <v>0.30999999999994543</v>
      </c>
      <c r="I16" s="23">
        <f t="shared" si="5"/>
        <v>0</v>
      </c>
      <c r="J16" s="23">
        <f t="shared" si="6"/>
        <v>0.30999999999994543</v>
      </c>
      <c r="K16" s="24">
        <v>-258.73230000000035</v>
      </c>
      <c r="L16" s="22">
        <v>258.73</v>
      </c>
      <c r="M16" s="23">
        <f t="shared" si="2"/>
        <v>2.0428999999996402</v>
      </c>
      <c r="N16" s="24">
        <f t="shared" si="3"/>
        <v>0</v>
      </c>
      <c r="O16" s="22">
        <f t="shared" si="8"/>
        <v>2.0428999999996402</v>
      </c>
      <c r="P16" s="22"/>
      <c r="Q16" s="24">
        <f t="shared" si="4"/>
        <v>-2.0451999999999657</v>
      </c>
      <c r="R16" s="24" t="str">
        <f t="shared" si="7"/>
        <v xml:space="preserve">№008 </v>
      </c>
    </row>
    <row r="17" spans="1:18">
      <c r="A17" s="27" t="s">
        <v>283</v>
      </c>
      <c r="B17" s="26"/>
      <c r="C17" s="26"/>
      <c r="D17" s="26"/>
      <c r="E17" s="26"/>
      <c r="F17" s="26"/>
      <c r="G17" s="26"/>
      <c r="H17" s="26"/>
      <c r="I17" s="26"/>
      <c r="J17" s="26">
        <f t="shared" si="6"/>
        <v>0</v>
      </c>
      <c r="K17" s="2">
        <v>153.49530000000289</v>
      </c>
      <c r="L17" s="8">
        <v>0</v>
      </c>
      <c r="M17" s="26">
        <f t="shared" si="2"/>
        <v>0</v>
      </c>
      <c r="N17" s="2">
        <f t="shared" si="3"/>
        <v>0</v>
      </c>
      <c r="O17" s="8">
        <f t="shared" si="8"/>
        <v>0</v>
      </c>
      <c r="P17" s="8"/>
      <c r="Q17" s="2">
        <f>K17-O17+L17</f>
        <v>153.49530000000289</v>
      </c>
      <c r="R17" s="2" t="str">
        <f t="shared" si="7"/>
        <v>№009  сбыт</v>
      </c>
    </row>
    <row r="18" spans="1:18">
      <c r="A18" s="22" t="s">
        <v>26</v>
      </c>
      <c r="B18" s="23">
        <v>4991.6000000000004</v>
      </c>
      <c r="C18" s="23">
        <v>2821.37</v>
      </c>
      <c r="D18" s="23">
        <v>7812.9800000000005</v>
      </c>
      <c r="E18" s="23">
        <v>5067.0200000000004</v>
      </c>
      <c r="F18" s="23">
        <v>2836.11</v>
      </c>
      <c r="G18" s="23">
        <v>7903.14</v>
      </c>
      <c r="H18" s="23">
        <f t="shared" ref="H18:I43" si="9">E18-B18</f>
        <v>75.420000000000073</v>
      </c>
      <c r="I18" s="23">
        <f t="shared" si="9"/>
        <v>14.740000000000236</v>
      </c>
      <c r="J18" s="23">
        <f t="shared" si="6"/>
        <v>90.160000000000309</v>
      </c>
      <c r="K18" s="24">
        <v>-4751.5161000000007</v>
      </c>
      <c r="L18" s="22">
        <v>0</v>
      </c>
      <c r="M18" s="23">
        <f t="shared" si="2"/>
        <v>497.01780000000048</v>
      </c>
      <c r="N18" s="24">
        <f t="shared" si="3"/>
        <v>37.144800000000593</v>
      </c>
      <c r="O18" s="22">
        <f t="shared" si="8"/>
        <v>534.16260000000102</v>
      </c>
      <c r="P18" s="22"/>
      <c r="Q18" s="24">
        <f t="shared" ref="Q18:Q49" si="10">K18-O18+L18+P18</f>
        <v>-5285.6787000000022</v>
      </c>
      <c r="R18" s="24" t="str">
        <f t="shared" si="7"/>
        <v xml:space="preserve">№009а </v>
      </c>
    </row>
    <row r="19" spans="1:18">
      <c r="A19" s="8" t="s">
        <v>27</v>
      </c>
      <c r="B19" s="26">
        <v>1529.45</v>
      </c>
      <c r="C19" s="26">
        <v>772.48</v>
      </c>
      <c r="D19" s="26">
        <v>2301.9500000000003</v>
      </c>
      <c r="E19" s="26">
        <v>1552.58</v>
      </c>
      <c r="F19" s="26">
        <v>779.76</v>
      </c>
      <c r="G19" s="26">
        <v>2332.36</v>
      </c>
      <c r="H19" s="26">
        <f t="shared" si="9"/>
        <v>23.129999999999882</v>
      </c>
      <c r="I19" s="26">
        <f t="shared" si="9"/>
        <v>7.2799999999999727</v>
      </c>
      <c r="J19" s="26">
        <f t="shared" si="6"/>
        <v>30.409999999999854</v>
      </c>
      <c r="K19" s="2">
        <v>4695.6624000000011</v>
      </c>
      <c r="L19" s="8">
        <v>0</v>
      </c>
      <c r="M19" s="26">
        <f t="shared" si="2"/>
        <v>152.42669999999922</v>
      </c>
      <c r="N19" s="2">
        <f t="shared" si="3"/>
        <v>18.34559999999993</v>
      </c>
      <c r="O19" s="8">
        <f t="shared" si="8"/>
        <v>170.77229999999915</v>
      </c>
      <c r="P19" s="8"/>
      <c r="Q19" s="2">
        <f t="shared" si="10"/>
        <v>4524.8901000000023</v>
      </c>
      <c r="R19" s="2" t="str">
        <f t="shared" si="7"/>
        <v>№010</v>
      </c>
    </row>
    <row r="20" spans="1:18">
      <c r="A20" s="22" t="s">
        <v>28</v>
      </c>
      <c r="B20" s="23">
        <v>3174.79</v>
      </c>
      <c r="C20" s="23">
        <v>541.38</v>
      </c>
      <c r="D20" s="23">
        <v>3716.19</v>
      </c>
      <c r="E20" s="23">
        <v>3174.79</v>
      </c>
      <c r="F20" s="23">
        <v>541.38</v>
      </c>
      <c r="G20" s="23">
        <v>3716.19</v>
      </c>
      <c r="H20" s="23">
        <f t="shared" si="9"/>
        <v>0</v>
      </c>
      <c r="I20" s="23">
        <f t="shared" si="9"/>
        <v>0</v>
      </c>
      <c r="J20" s="23">
        <f t="shared" si="6"/>
        <v>0</v>
      </c>
      <c r="K20" s="24">
        <v>2533.8755999999994</v>
      </c>
      <c r="L20" s="22">
        <v>0</v>
      </c>
      <c r="M20" s="23">
        <f t="shared" si="2"/>
        <v>0</v>
      </c>
      <c r="N20" s="24">
        <f t="shared" si="3"/>
        <v>0</v>
      </c>
      <c r="O20" s="22">
        <f t="shared" si="8"/>
        <v>0</v>
      </c>
      <c r="P20" s="22"/>
      <c r="Q20" s="24">
        <f t="shared" si="10"/>
        <v>2533.8755999999994</v>
      </c>
      <c r="R20" s="24" t="str">
        <f t="shared" si="7"/>
        <v>№011</v>
      </c>
    </row>
    <row r="21" spans="1:18">
      <c r="A21" s="8" t="s">
        <v>29</v>
      </c>
      <c r="B21" s="26">
        <v>742.62</v>
      </c>
      <c r="C21" s="26">
        <v>167.55</v>
      </c>
      <c r="D21" s="26">
        <v>910.18000000000006</v>
      </c>
      <c r="E21" s="26">
        <v>742.72</v>
      </c>
      <c r="F21" s="26">
        <v>167.57</v>
      </c>
      <c r="G21" s="26">
        <v>910.29</v>
      </c>
      <c r="H21" s="26">
        <f t="shared" si="9"/>
        <v>0.10000000000002274</v>
      </c>
      <c r="I21" s="26">
        <f t="shared" si="9"/>
        <v>1.999999999998181E-2</v>
      </c>
      <c r="J21" s="26">
        <f t="shared" si="6"/>
        <v>0.12000000000000455</v>
      </c>
      <c r="K21" s="2">
        <v>-1251.2249999999999</v>
      </c>
      <c r="L21" s="8">
        <v>0</v>
      </c>
      <c r="M21" s="26">
        <f t="shared" si="2"/>
        <v>0.6590000000001498</v>
      </c>
      <c r="N21" s="2">
        <f t="shared" si="3"/>
        <v>5.0399999999954162E-2</v>
      </c>
      <c r="O21" s="8">
        <f t="shared" si="8"/>
        <v>0.70940000000010395</v>
      </c>
      <c r="P21" s="8"/>
      <c r="Q21" s="2">
        <f t="shared" si="10"/>
        <v>-1251.9344000000001</v>
      </c>
      <c r="R21" s="2" t="str">
        <f t="shared" si="7"/>
        <v xml:space="preserve">№012 </v>
      </c>
    </row>
    <row r="22" spans="1:18">
      <c r="A22" s="22" t="s">
        <v>30</v>
      </c>
      <c r="B22" s="23"/>
      <c r="C22" s="23"/>
      <c r="D22" s="23"/>
      <c r="E22" s="23"/>
      <c r="F22" s="23"/>
      <c r="G22" s="23"/>
      <c r="H22" s="23"/>
      <c r="I22" s="23"/>
      <c r="J22" s="23"/>
      <c r="K22" s="24">
        <v>5.2040999999999995</v>
      </c>
      <c r="L22" s="22">
        <v>0</v>
      </c>
      <c r="M22" s="23">
        <f t="shared" si="2"/>
        <v>0</v>
      </c>
      <c r="N22" s="24">
        <f t="shared" si="3"/>
        <v>0</v>
      </c>
      <c r="O22" s="22">
        <f t="shared" si="8"/>
        <v>0</v>
      </c>
      <c r="P22" s="22"/>
      <c r="Q22" s="24">
        <f t="shared" si="10"/>
        <v>5.2040999999999995</v>
      </c>
      <c r="R22" s="24" t="str">
        <f t="shared" si="7"/>
        <v>№012а</v>
      </c>
    </row>
    <row r="23" spans="1:18">
      <c r="A23" s="8" t="s">
        <v>31</v>
      </c>
      <c r="B23" s="26">
        <v>10783.1</v>
      </c>
      <c r="C23" s="26">
        <v>2727.58</v>
      </c>
      <c r="D23" s="26">
        <v>13510.69</v>
      </c>
      <c r="E23" s="26">
        <v>10860.37</v>
      </c>
      <c r="F23" s="26">
        <v>2751.06</v>
      </c>
      <c r="G23" s="26">
        <v>13611.43</v>
      </c>
      <c r="H23" s="26">
        <f t="shared" si="9"/>
        <v>77.270000000000437</v>
      </c>
      <c r="I23" s="26">
        <f t="shared" si="9"/>
        <v>23.480000000000018</v>
      </c>
      <c r="J23" s="26">
        <f t="shared" si="6"/>
        <v>100.75000000000045</v>
      </c>
      <c r="K23" s="2">
        <v>3468.9451000000013</v>
      </c>
      <c r="L23" s="8">
        <v>0</v>
      </c>
      <c r="M23" s="26">
        <f t="shared" si="2"/>
        <v>509.20930000000288</v>
      </c>
      <c r="N23" s="2">
        <f t="shared" si="3"/>
        <v>59.169600000000045</v>
      </c>
      <c r="O23" s="8">
        <f t="shared" si="8"/>
        <v>568.37890000000289</v>
      </c>
      <c r="P23" s="8"/>
      <c r="Q23" s="2">
        <f t="shared" si="10"/>
        <v>2900.5661999999984</v>
      </c>
      <c r="R23" s="2" t="str">
        <f t="shared" si="7"/>
        <v xml:space="preserve">№013 </v>
      </c>
    </row>
    <row r="24" spans="1:18">
      <c r="A24" s="22" t="s">
        <v>32</v>
      </c>
      <c r="B24" s="23">
        <v>3822.42</v>
      </c>
      <c r="C24" s="23">
        <v>7972.81</v>
      </c>
      <c r="D24" s="23">
        <v>11795.29</v>
      </c>
      <c r="E24" s="23">
        <v>3824.4</v>
      </c>
      <c r="F24" s="23">
        <v>7973.01</v>
      </c>
      <c r="G24" s="23">
        <v>11797.460000000001</v>
      </c>
      <c r="H24" s="23">
        <f t="shared" si="9"/>
        <v>1.9800000000000182</v>
      </c>
      <c r="I24" s="23">
        <f t="shared" si="9"/>
        <v>0.1999999999998181</v>
      </c>
      <c r="J24" s="23">
        <f t="shared" si="6"/>
        <v>2.1799999999998363</v>
      </c>
      <c r="K24" s="24">
        <v>-5764.542300000001</v>
      </c>
      <c r="L24" s="22">
        <v>1000</v>
      </c>
      <c r="M24" s="23">
        <f t="shared" si="2"/>
        <v>13.04820000000012</v>
      </c>
      <c r="N24" s="24">
        <f t="shared" si="3"/>
        <v>0.50399999999954159</v>
      </c>
      <c r="O24" s="22">
        <f t="shared" si="8"/>
        <v>13.552199999999662</v>
      </c>
      <c r="P24" s="22"/>
      <c r="Q24" s="24">
        <f t="shared" si="10"/>
        <v>-4778.0945000000011</v>
      </c>
      <c r="R24" s="24" t="str">
        <f t="shared" si="7"/>
        <v xml:space="preserve">№014 </v>
      </c>
    </row>
    <row r="25" spans="1:18">
      <c r="A25" s="8" t="s">
        <v>33</v>
      </c>
      <c r="B25" s="25">
        <v>3838.54</v>
      </c>
      <c r="C25" s="25">
        <v>2052.6</v>
      </c>
      <c r="D25" s="25">
        <v>5891.1500000000005</v>
      </c>
      <c r="E25" s="26">
        <v>3844.21</v>
      </c>
      <c r="F25" s="26">
        <v>2055.34</v>
      </c>
      <c r="G25" s="26">
        <v>5899.56</v>
      </c>
      <c r="H25" s="26">
        <f t="shared" si="9"/>
        <v>5.6700000000000728</v>
      </c>
      <c r="I25" s="26">
        <f t="shared" si="9"/>
        <v>2.7400000000002365</v>
      </c>
      <c r="J25" s="26">
        <f t="shared" si="6"/>
        <v>8.4100000000003092</v>
      </c>
      <c r="K25" s="2">
        <v>-2352.9153999999999</v>
      </c>
      <c r="L25" s="8">
        <v>0</v>
      </c>
      <c r="M25" s="25">
        <f t="shared" si="2"/>
        <v>37.365300000000481</v>
      </c>
      <c r="N25" s="2">
        <f t="shared" si="3"/>
        <v>6.9048000000005958</v>
      </c>
      <c r="O25" s="8">
        <f t="shared" si="8"/>
        <v>44.270100000001079</v>
      </c>
      <c r="P25" s="8"/>
      <c r="Q25" s="2">
        <f t="shared" si="10"/>
        <v>-2397.185500000001</v>
      </c>
      <c r="R25" s="2" t="str">
        <f t="shared" si="7"/>
        <v xml:space="preserve">№015 </v>
      </c>
    </row>
    <row r="26" spans="1:18" ht="12" customHeight="1">
      <c r="A26" s="22" t="s">
        <v>34</v>
      </c>
      <c r="B26" s="23">
        <v>6888.49</v>
      </c>
      <c r="C26" s="23">
        <v>6749.8600000000006</v>
      </c>
      <c r="D26" s="23">
        <v>13638.36</v>
      </c>
      <c r="E26" s="23">
        <v>6893.08</v>
      </c>
      <c r="F26" s="23">
        <v>6749.8600000000006</v>
      </c>
      <c r="G26" s="23">
        <v>13642.95</v>
      </c>
      <c r="H26" s="23">
        <f t="shared" si="9"/>
        <v>4.5900000000001455</v>
      </c>
      <c r="I26" s="23">
        <f t="shared" si="9"/>
        <v>0</v>
      </c>
      <c r="J26" s="23">
        <f t="shared" si="6"/>
        <v>4.5900000000001455</v>
      </c>
      <c r="K26" s="24">
        <v>-593.17080000000249</v>
      </c>
      <c r="L26" s="22">
        <v>0</v>
      </c>
      <c r="M26" s="23">
        <f t="shared" si="2"/>
        <v>30.248100000000957</v>
      </c>
      <c r="N26" s="24">
        <f t="shared" si="3"/>
        <v>0</v>
      </c>
      <c r="O26" s="22">
        <f>SUM(M26:N26)</f>
        <v>30.248100000000957</v>
      </c>
      <c r="P26" s="22"/>
      <c r="Q26" s="24">
        <f t="shared" si="10"/>
        <v>-623.41890000000342</v>
      </c>
      <c r="R26" s="24" t="str">
        <f t="shared" si="7"/>
        <v xml:space="preserve">№016\17 </v>
      </c>
    </row>
    <row r="27" spans="1:18">
      <c r="A27" s="8" t="s">
        <v>35</v>
      </c>
      <c r="B27" s="26">
        <v>3145.73</v>
      </c>
      <c r="C27" s="26">
        <v>1093.0899999999999</v>
      </c>
      <c r="D27" s="26">
        <v>4238.84</v>
      </c>
      <c r="E27" s="26">
        <v>3171.01</v>
      </c>
      <c r="F27" s="26">
        <v>1102.47</v>
      </c>
      <c r="G27" s="26">
        <v>4273.5</v>
      </c>
      <c r="H27" s="26">
        <f t="shared" si="9"/>
        <v>25.2800000000002</v>
      </c>
      <c r="I27" s="26">
        <f t="shared" si="9"/>
        <v>9.3800000000001091</v>
      </c>
      <c r="J27" s="26">
        <f t="shared" si="6"/>
        <v>34.660000000000309</v>
      </c>
      <c r="K27" s="2">
        <v>-5407.1545999999998</v>
      </c>
      <c r="L27" s="8">
        <v>3700</v>
      </c>
      <c r="M27" s="26">
        <f t="shared" si="2"/>
        <v>166.59520000000131</v>
      </c>
      <c r="N27" s="2">
        <f t="shared" si="3"/>
        <v>23.637600000000276</v>
      </c>
      <c r="O27" s="8">
        <f t="shared" si="8"/>
        <v>190.23280000000159</v>
      </c>
      <c r="P27" s="8"/>
      <c r="Q27" s="2">
        <f t="shared" si="10"/>
        <v>-1897.3874000000014</v>
      </c>
      <c r="R27" s="2" t="str">
        <f t="shared" si="7"/>
        <v xml:space="preserve">№018 </v>
      </c>
    </row>
    <row r="28" spans="1:18">
      <c r="A28" s="22" t="s">
        <v>36</v>
      </c>
      <c r="B28" s="23">
        <v>6644.63</v>
      </c>
      <c r="C28" s="23">
        <v>3975.4</v>
      </c>
      <c r="D28" s="23">
        <v>10620.09</v>
      </c>
      <c r="E28" s="23">
        <v>6644.63</v>
      </c>
      <c r="F28" s="23">
        <v>3975.4</v>
      </c>
      <c r="G28" s="23">
        <v>10620.09</v>
      </c>
      <c r="H28" s="23">
        <f t="shared" si="9"/>
        <v>0</v>
      </c>
      <c r="I28" s="23">
        <f t="shared" si="9"/>
        <v>0</v>
      </c>
      <c r="J28" s="23">
        <f t="shared" si="6"/>
        <v>0</v>
      </c>
      <c r="K28" s="24">
        <v>-20720.6014</v>
      </c>
      <c r="L28" s="22">
        <v>0</v>
      </c>
      <c r="M28" s="23">
        <f t="shared" si="2"/>
        <v>0</v>
      </c>
      <c r="N28" s="24">
        <f t="shared" si="3"/>
        <v>0</v>
      </c>
      <c r="O28" s="22">
        <f t="shared" si="8"/>
        <v>0</v>
      </c>
      <c r="P28" s="22"/>
      <c r="Q28" s="24">
        <f t="shared" si="10"/>
        <v>-20720.6014</v>
      </c>
      <c r="R28" s="24" t="str">
        <f t="shared" si="7"/>
        <v xml:space="preserve">№019 </v>
      </c>
    </row>
    <row r="29" spans="1:18">
      <c r="A29" s="8" t="s">
        <v>37</v>
      </c>
      <c r="B29" s="26">
        <v>5782.17</v>
      </c>
      <c r="C29" s="26">
        <v>2712.26</v>
      </c>
      <c r="D29" s="26">
        <v>8495.07</v>
      </c>
      <c r="E29" s="26">
        <v>5810.43</v>
      </c>
      <c r="F29" s="26">
        <v>2714.82</v>
      </c>
      <c r="G29" s="26">
        <v>8525.89</v>
      </c>
      <c r="H29" s="26">
        <f t="shared" si="9"/>
        <v>28.260000000000218</v>
      </c>
      <c r="I29" s="26">
        <f t="shared" si="9"/>
        <v>2.5599999999999454</v>
      </c>
      <c r="J29" s="26">
        <f t="shared" si="6"/>
        <v>30.820000000000164</v>
      </c>
      <c r="K29" s="2">
        <v>-3147.9411</v>
      </c>
      <c r="L29" s="8">
        <v>0</v>
      </c>
      <c r="M29" s="26">
        <f t="shared" si="2"/>
        <v>186.23340000000144</v>
      </c>
      <c r="N29" s="2">
        <f t="shared" si="3"/>
        <v>6.4511999999998624</v>
      </c>
      <c r="O29" s="8">
        <f t="shared" si="8"/>
        <v>192.6846000000013</v>
      </c>
      <c r="P29" s="8"/>
      <c r="Q29" s="2">
        <f t="shared" si="10"/>
        <v>-3340.6257000000014</v>
      </c>
      <c r="R29" s="2" t="str">
        <f t="shared" si="7"/>
        <v xml:space="preserve">№020 </v>
      </c>
    </row>
    <row r="30" spans="1:18">
      <c r="A30" s="22" t="s">
        <v>38</v>
      </c>
      <c r="B30" s="23">
        <v>231.91</v>
      </c>
      <c r="C30" s="23">
        <v>205.99</v>
      </c>
      <c r="D30" s="23">
        <v>437.91</v>
      </c>
      <c r="E30" s="23">
        <v>265.57</v>
      </c>
      <c r="F30" s="23">
        <v>219.72</v>
      </c>
      <c r="G30" s="23">
        <v>485.3</v>
      </c>
      <c r="H30" s="23">
        <f t="shared" si="9"/>
        <v>33.659999999999997</v>
      </c>
      <c r="I30" s="23">
        <f t="shared" si="9"/>
        <v>13.72999999999999</v>
      </c>
      <c r="J30" s="23">
        <f t="shared" si="6"/>
        <v>47.389999999999986</v>
      </c>
      <c r="K30" s="24">
        <v>3333.3923999999984</v>
      </c>
      <c r="L30" s="22">
        <v>0</v>
      </c>
      <c r="M30" s="23">
        <f t="shared" si="2"/>
        <v>221.81939999999997</v>
      </c>
      <c r="N30" s="24">
        <f t="shared" si="3"/>
        <v>34.599599999999974</v>
      </c>
      <c r="O30" s="22">
        <f t="shared" si="8"/>
        <v>256.41899999999993</v>
      </c>
      <c r="P30" s="22"/>
      <c r="Q30" s="24">
        <f t="shared" si="10"/>
        <v>3076.9733999999985</v>
      </c>
      <c r="R30" s="24" t="str">
        <f t="shared" si="7"/>
        <v>№021\1</v>
      </c>
    </row>
    <row r="31" spans="1:18">
      <c r="A31" s="8" t="s">
        <v>39</v>
      </c>
      <c r="B31" s="26">
        <v>1535.7</v>
      </c>
      <c r="C31" s="26">
        <v>798.95</v>
      </c>
      <c r="D31" s="26">
        <v>2334.65</v>
      </c>
      <c r="E31" s="26">
        <v>1576.55</v>
      </c>
      <c r="F31" s="26">
        <v>808.56000000000006</v>
      </c>
      <c r="G31" s="26">
        <v>2385.11</v>
      </c>
      <c r="H31" s="26">
        <f t="shared" si="9"/>
        <v>40.849999999999909</v>
      </c>
      <c r="I31" s="26">
        <f t="shared" si="9"/>
        <v>9.6100000000000136</v>
      </c>
      <c r="J31" s="26">
        <f t="shared" si="6"/>
        <v>50.459999999999923</v>
      </c>
      <c r="K31" s="2">
        <v>-4544.7533000000003</v>
      </c>
      <c r="L31" s="8">
        <v>0</v>
      </c>
      <c r="M31" s="26">
        <f t="shared" si="2"/>
        <v>269.20149999999938</v>
      </c>
      <c r="N31" s="2">
        <f t="shared" si="3"/>
        <v>24.217200000000034</v>
      </c>
      <c r="O31" s="8">
        <f t="shared" si="8"/>
        <v>293.41869999999943</v>
      </c>
      <c r="P31" s="8"/>
      <c r="Q31" s="2">
        <f t="shared" si="10"/>
        <v>-4838.1719999999996</v>
      </c>
      <c r="R31" s="2" t="str">
        <f t="shared" si="7"/>
        <v xml:space="preserve">№021\2 </v>
      </c>
    </row>
    <row r="32" spans="1:18">
      <c r="A32" s="22" t="s">
        <v>40</v>
      </c>
      <c r="B32" s="23">
        <v>3488.34</v>
      </c>
      <c r="C32" s="23">
        <v>1520.1200000000001</v>
      </c>
      <c r="D32" s="23">
        <v>5008.47</v>
      </c>
      <c r="E32" s="23">
        <v>3496.25</v>
      </c>
      <c r="F32" s="23">
        <v>1520.8700000000001</v>
      </c>
      <c r="G32" s="23">
        <v>5017.13</v>
      </c>
      <c r="H32" s="23">
        <f t="shared" ref="H32" si="11">E32-B32</f>
        <v>7.9099999999998545</v>
      </c>
      <c r="I32" s="23">
        <f t="shared" ref="I32" si="12">F32-C32</f>
        <v>0.75</v>
      </c>
      <c r="J32" s="23">
        <f t="shared" ref="J32" si="13">SUM(H32:I32)</f>
        <v>8.6599999999998545</v>
      </c>
      <c r="K32" s="24">
        <v>1937.9751999999987</v>
      </c>
      <c r="L32" s="22">
        <v>0</v>
      </c>
      <c r="M32" s="23">
        <f t="shared" si="2"/>
        <v>52.12689999999904</v>
      </c>
      <c r="N32" s="24">
        <f t="shared" si="3"/>
        <v>1.8900000000000001</v>
      </c>
      <c r="O32" s="22">
        <f t="shared" si="8"/>
        <v>54.01689999999904</v>
      </c>
      <c r="P32" s="22"/>
      <c r="Q32" s="24">
        <f t="shared" si="10"/>
        <v>1883.9582999999998</v>
      </c>
      <c r="R32" s="24" t="str">
        <f t="shared" si="7"/>
        <v>№022</v>
      </c>
    </row>
    <row r="33" spans="1:18">
      <c r="A33" s="8" t="s">
        <v>41</v>
      </c>
      <c r="B33" s="25">
        <v>1475.8500000000001</v>
      </c>
      <c r="C33" s="25">
        <v>600.46</v>
      </c>
      <c r="D33" s="25">
        <v>2076.3200000000002</v>
      </c>
      <c r="E33" s="26">
        <v>1538.18</v>
      </c>
      <c r="F33" s="26">
        <v>627.71</v>
      </c>
      <c r="G33" s="26">
        <v>2165.91</v>
      </c>
      <c r="H33" s="36">
        <f t="shared" si="9"/>
        <v>62.329999999999927</v>
      </c>
      <c r="I33" s="36">
        <f t="shared" si="9"/>
        <v>27.25</v>
      </c>
      <c r="J33" s="36">
        <f t="shared" si="6"/>
        <v>89.579999999999927</v>
      </c>
      <c r="K33" s="2">
        <v>-1614.5240000000003</v>
      </c>
      <c r="L33" s="8">
        <v>0</v>
      </c>
      <c r="M33" s="25">
        <f t="shared" si="2"/>
        <v>410.7546999999995</v>
      </c>
      <c r="N33" s="2">
        <f t="shared" si="3"/>
        <v>68.67</v>
      </c>
      <c r="O33" s="8">
        <f t="shared" si="8"/>
        <v>479.42469999999952</v>
      </c>
      <c r="P33" s="8"/>
      <c r="Q33" s="2">
        <f t="shared" si="10"/>
        <v>-2093.9486999999999</v>
      </c>
      <c r="R33" s="2" t="str">
        <f t="shared" si="7"/>
        <v>№022а</v>
      </c>
    </row>
    <row r="34" spans="1:18">
      <c r="A34" s="22" t="s">
        <v>42</v>
      </c>
      <c r="B34" s="23">
        <v>0.51</v>
      </c>
      <c r="C34" s="23">
        <v>0.57999999999999996</v>
      </c>
      <c r="D34" s="23">
        <v>1.1000000000000001</v>
      </c>
      <c r="E34" s="23">
        <v>0.51</v>
      </c>
      <c r="F34" s="23">
        <v>0.57999999999999996</v>
      </c>
      <c r="G34" s="23">
        <v>1.1000000000000001</v>
      </c>
      <c r="H34" s="23">
        <f t="shared" si="9"/>
        <v>0</v>
      </c>
      <c r="I34" s="23">
        <f t="shared" si="9"/>
        <v>0</v>
      </c>
      <c r="J34" s="23">
        <f t="shared" si="6"/>
        <v>0</v>
      </c>
      <c r="K34" s="24">
        <v>-3.3579999999999997</v>
      </c>
      <c r="L34" s="22">
        <v>0</v>
      </c>
      <c r="M34" s="23">
        <f t="shared" si="2"/>
        <v>0</v>
      </c>
      <c r="N34" s="24">
        <f t="shared" si="3"/>
        <v>0</v>
      </c>
      <c r="O34" s="22">
        <f t="shared" si="8"/>
        <v>0</v>
      </c>
      <c r="P34" s="22"/>
      <c r="Q34" s="24">
        <f t="shared" si="10"/>
        <v>-3.3579999999999997</v>
      </c>
      <c r="R34" s="24" t="str">
        <f t="shared" si="7"/>
        <v>№023</v>
      </c>
    </row>
    <row r="35" spans="1:18">
      <c r="A35" s="8" t="s">
        <v>288</v>
      </c>
      <c r="B35" s="26"/>
      <c r="C35" s="26"/>
      <c r="D35" s="26" t="s">
        <v>289</v>
      </c>
      <c r="E35" s="26">
        <v>570.97</v>
      </c>
      <c r="F35" s="26">
        <v>298.04000000000002</v>
      </c>
      <c r="G35" s="26">
        <v>869.02</v>
      </c>
      <c r="H35" s="26"/>
      <c r="I35" s="26"/>
      <c r="J35" s="26"/>
      <c r="K35" s="2">
        <v>-236.34009999999967</v>
      </c>
      <c r="L35" s="8">
        <v>0</v>
      </c>
      <c r="M35" s="26">
        <f t="shared" si="2"/>
        <v>0</v>
      </c>
      <c r="N35" s="2">
        <f t="shared" si="3"/>
        <v>0</v>
      </c>
      <c r="O35" s="8">
        <f t="shared" si="8"/>
        <v>0</v>
      </c>
      <c r="P35" s="8"/>
      <c r="Q35" s="2">
        <f t="shared" si="10"/>
        <v>-236.34009999999967</v>
      </c>
      <c r="R35" s="2" t="str">
        <f t="shared" si="7"/>
        <v xml:space="preserve">№024 </v>
      </c>
    </row>
    <row r="36" spans="1:18">
      <c r="A36" s="22" t="s">
        <v>43</v>
      </c>
      <c r="B36" s="23">
        <v>9279.31</v>
      </c>
      <c r="C36" s="23">
        <v>5220.71</v>
      </c>
      <c r="D36" s="23">
        <v>14500.02</v>
      </c>
      <c r="E36" s="23">
        <v>9310.89</v>
      </c>
      <c r="F36" s="23">
        <v>5234.9800000000005</v>
      </c>
      <c r="G36" s="23">
        <v>14545.87</v>
      </c>
      <c r="H36" s="23">
        <f t="shared" si="9"/>
        <v>31.579999999999927</v>
      </c>
      <c r="I36" s="23">
        <f t="shared" si="9"/>
        <v>14.270000000000437</v>
      </c>
      <c r="J36" s="23">
        <f t="shared" si="6"/>
        <v>45.850000000000364</v>
      </c>
      <c r="K36" s="24">
        <v>-14270.684699999996</v>
      </c>
      <c r="L36" s="22">
        <v>0</v>
      </c>
      <c r="M36" s="23">
        <f t="shared" si="2"/>
        <v>208.11219999999952</v>
      </c>
      <c r="N36" s="24">
        <f t="shared" si="3"/>
        <v>35.960400000001101</v>
      </c>
      <c r="O36" s="22">
        <f t="shared" si="8"/>
        <v>244.07260000000062</v>
      </c>
      <c r="P36" s="22"/>
      <c r="Q36" s="24">
        <f t="shared" si="10"/>
        <v>-14514.757299999997</v>
      </c>
      <c r="R36" s="24" t="str">
        <f t="shared" si="7"/>
        <v>№025</v>
      </c>
    </row>
    <row r="37" spans="1:18">
      <c r="A37" s="8" t="s">
        <v>44</v>
      </c>
      <c r="B37" s="26">
        <v>3044.73</v>
      </c>
      <c r="C37" s="26">
        <v>1731.42</v>
      </c>
      <c r="D37" s="26">
        <v>4776.16</v>
      </c>
      <c r="E37" s="26">
        <v>3119.3</v>
      </c>
      <c r="F37" s="26">
        <v>1780.06</v>
      </c>
      <c r="G37" s="26">
        <v>4899.37</v>
      </c>
      <c r="H37" s="26">
        <f t="shared" si="9"/>
        <v>74.570000000000164</v>
      </c>
      <c r="I37" s="26">
        <f t="shared" si="9"/>
        <v>48.639999999999873</v>
      </c>
      <c r="J37" s="26">
        <f t="shared" si="6"/>
        <v>123.21000000000004</v>
      </c>
      <c r="K37" s="2">
        <v>-12441.430800000002</v>
      </c>
      <c r="L37" s="8">
        <v>0</v>
      </c>
      <c r="M37" s="26">
        <f t="shared" si="2"/>
        <v>491.41630000000106</v>
      </c>
      <c r="N37" s="2">
        <f t="shared" si="3"/>
        <v>122.57279999999967</v>
      </c>
      <c r="O37" s="28">
        <f t="shared" si="8"/>
        <v>613.98910000000069</v>
      </c>
      <c r="P37" s="8"/>
      <c r="Q37" s="2">
        <f t="shared" si="10"/>
        <v>-13055.419900000003</v>
      </c>
      <c r="R37" s="2" t="str">
        <f t="shared" si="7"/>
        <v>№026</v>
      </c>
    </row>
    <row r="38" spans="1:18">
      <c r="A38" s="22" t="s">
        <v>45</v>
      </c>
      <c r="B38" s="23">
        <v>3747.63</v>
      </c>
      <c r="C38" s="23">
        <v>2064.23</v>
      </c>
      <c r="D38" s="23">
        <v>5811.93</v>
      </c>
      <c r="E38" s="23">
        <v>3818.52</v>
      </c>
      <c r="F38" s="23">
        <v>2121.69</v>
      </c>
      <c r="G38" s="23">
        <v>5940.28</v>
      </c>
      <c r="H38" s="23">
        <f t="shared" si="9"/>
        <v>70.889999999999873</v>
      </c>
      <c r="I38" s="23">
        <f t="shared" si="9"/>
        <v>57.460000000000036</v>
      </c>
      <c r="J38" s="23">
        <f t="shared" si="6"/>
        <v>128.34999999999991</v>
      </c>
      <c r="K38" s="24">
        <v>-3882.3746999999998</v>
      </c>
      <c r="L38" s="22">
        <v>0</v>
      </c>
      <c r="M38" s="23">
        <f t="shared" si="2"/>
        <v>467.16509999999914</v>
      </c>
      <c r="N38" s="24">
        <f t="shared" si="3"/>
        <v>144.7992000000001</v>
      </c>
      <c r="O38" s="22">
        <f>SUM(M38:N38)</f>
        <v>611.96429999999918</v>
      </c>
      <c r="P38" s="22"/>
      <c r="Q38" s="24">
        <f t="shared" si="10"/>
        <v>-4494.338999999999</v>
      </c>
      <c r="R38" s="24" t="str">
        <f t="shared" si="7"/>
        <v>№027</v>
      </c>
    </row>
    <row r="39" spans="1:18">
      <c r="A39" s="8" t="s">
        <v>46</v>
      </c>
      <c r="B39" s="26">
        <v>1330.52</v>
      </c>
      <c r="C39" s="26">
        <v>496.08</v>
      </c>
      <c r="D39" s="26">
        <v>1826.6100000000001</v>
      </c>
      <c r="E39" s="26">
        <v>1330.52</v>
      </c>
      <c r="F39" s="26">
        <v>496.08</v>
      </c>
      <c r="G39" s="26">
        <v>1826.6100000000001</v>
      </c>
      <c r="H39" s="26">
        <f t="shared" si="9"/>
        <v>0</v>
      </c>
      <c r="I39" s="26">
        <f t="shared" si="9"/>
        <v>0</v>
      </c>
      <c r="J39" s="26">
        <f t="shared" si="6"/>
        <v>0</v>
      </c>
      <c r="K39" s="2">
        <v>-4.3548000000000027</v>
      </c>
      <c r="L39" s="8">
        <v>0</v>
      </c>
      <c r="M39" s="26">
        <f t="shared" si="2"/>
        <v>0</v>
      </c>
      <c r="N39" s="2">
        <f t="shared" si="3"/>
        <v>0</v>
      </c>
      <c r="O39" s="28">
        <f t="shared" si="8"/>
        <v>0</v>
      </c>
      <c r="P39" s="8"/>
      <c r="Q39" s="2">
        <f t="shared" si="10"/>
        <v>-4.3548000000000027</v>
      </c>
      <c r="R39" s="2" t="str">
        <f t="shared" si="7"/>
        <v>№028</v>
      </c>
    </row>
    <row r="40" spans="1:18">
      <c r="A40" s="22" t="s">
        <v>282</v>
      </c>
      <c r="B40" s="23"/>
      <c r="C40" s="23"/>
      <c r="D40" s="23"/>
      <c r="E40" s="23"/>
      <c r="F40" s="23"/>
      <c r="G40" s="23"/>
      <c r="H40" s="23">
        <f t="shared" si="9"/>
        <v>0</v>
      </c>
      <c r="I40" s="23">
        <f t="shared" si="9"/>
        <v>0</v>
      </c>
      <c r="J40" s="23">
        <f t="shared" si="6"/>
        <v>0</v>
      </c>
      <c r="K40" s="24">
        <v>4.7999999908370228E-3</v>
      </c>
      <c r="L40" s="22">
        <v>0</v>
      </c>
      <c r="M40" s="23">
        <f t="shared" si="2"/>
        <v>0</v>
      </c>
      <c r="N40" s="24">
        <f t="shared" si="3"/>
        <v>0</v>
      </c>
      <c r="O40" s="22">
        <f t="shared" si="8"/>
        <v>0</v>
      </c>
      <c r="P40" s="22"/>
      <c r="Q40" s="24">
        <f t="shared" si="10"/>
        <v>4.7999999908370228E-3</v>
      </c>
      <c r="R40" s="24" t="str">
        <f t="shared" si="7"/>
        <v>№029 сбыт</v>
      </c>
    </row>
    <row r="41" spans="1:18">
      <c r="A41" s="8" t="s">
        <v>47</v>
      </c>
      <c r="B41" s="25">
        <v>1603.3500000000001</v>
      </c>
      <c r="C41" s="25">
        <v>584.95000000000005</v>
      </c>
      <c r="D41" s="25">
        <v>2188.35</v>
      </c>
      <c r="E41" s="26">
        <v>1603.3500000000001</v>
      </c>
      <c r="F41" s="26">
        <v>584.95000000000005</v>
      </c>
      <c r="G41" s="26">
        <v>2188.35</v>
      </c>
      <c r="H41" s="26">
        <f t="shared" si="9"/>
        <v>0</v>
      </c>
      <c r="I41" s="26">
        <f t="shared" si="9"/>
        <v>0</v>
      </c>
      <c r="J41" s="26">
        <f t="shared" si="6"/>
        <v>0</v>
      </c>
      <c r="K41" s="2">
        <v>-10.387300000000934</v>
      </c>
      <c r="L41" s="8">
        <v>0</v>
      </c>
      <c r="M41" s="25">
        <f t="shared" si="2"/>
        <v>0</v>
      </c>
      <c r="N41" s="2">
        <f t="shared" si="3"/>
        <v>0</v>
      </c>
      <c r="O41" s="8">
        <f t="shared" si="8"/>
        <v>0</v>
      </c>
      <c r="P41" s="8"/>
      <c r="Q41" s="2">
        <f t="shared" si="10"/>
        <v>-10.387300000000934</v>
      </c>
      <c r="R41" s="2" t="str">
        <f t="shared" si="7"/>
        <v>№030</v>
      </c>
    </row>
    <row r="42" spans="1:18">
      <c r="A42" s="22" t="s">
        <v>48</v>
      </c>
      <c r="B42" s="23">
        <v>8248.64</v>
      </c>
      <c r="C42" s="23">
        <v>4186.16</v>
      </c>
      <c r="D42" s="23">
        <v>12434.800000000001</v>
      </c>
      <c r="E42" s="23">
        <v>8459.81</v>
      </c>
      <c r="F42" s="23">
        <v>4355.8</v>
      </c>
      <c r="G42" s="23">
        <v>12815.62</v>
      </c>
      <c r="H42" s="23">
        <f t="shared" si="9"/>
        <v>211.17000000000007</v>
      </c>
      <c r="I42" s="23">
        <f t="shared" si="9"/>
        <v>169.64000000000033</v>
      </c>
      <c r="J42" s="23">
        <f t="shared" si="6"/>
        <v>380.8100000000004</v>
      </c>
      <c r="K42" s="24">
        <v>-15992.827999999996</v>
      </c>
      <c r="L42" s="22">
        <v>0</v>
      </c>
      <c r="M42" s="23">
        <f t="shared" ref="M42:M58" si="14">H42*M$6</f>
        <v>1391.6103000000005</v>
      </c>
      <c r="N42" s="24">
        <f t="shared" ref="N42:N58" si="15">I42*N$6</f>
        <v>427.49280000000084</v>
      </c>
      <c r="O42" s="22">
        <f t="shared" si="8"/>
        <v>1819.1031000000014</v>
      </c>
      <c r="P42" s="22"/>
      <c r="Q42" s="24">
        <f t="shared" si="10"/>
        <v>-17811.931099999998</v>
      </c>
      <c r="R42" s="24" t="str">
        <f t="shared" si="7"/>
        <v>№031\1</v>
      </c>
    </row>
    <row r="43" spans="1:18">
      <c r="A43" s="8" t="s">
        <v>49</v>
      </c>
      <c r="B43" s="26">
        <v>4724.7</v>
      </c>
      <c r="C43" s="26">
        <v>1458.84</v>
      </c>
      <c r="D43" s="26">
        <v>6183.55</v>
      </c>
      <c r="E43" s="26">
        <v>4807.6900000000005</v>
      </c>
      <c r="F43" s="26">
        <v>1477</v>
      </c>
      <c r="G43" s="26">
        <v>6284.7</v>
      </c>
      <c r="H43" s="26">
        <f t="shared" si="9"/>
        <v>82.990000000000691</v>
      </c>
      <c r="I43" s="26">
        <f t="shared" si="9"/>
        <v>18.160000000000082</v>
      </c>
      <c r="J43" s="26">
        <f t="shared" si="6"/>
        <v>101.15000000000077</v>
      </c>
      <c r="K43" s="2">
        <v>11486.968600000004</v>
      </c>
      <c r="L43" s="8">
        <v>4506</v>
      </c>
      <c r="M43" s="26">
        <f t="shared" si="14"/>
        <v>546.90410000000452</v>
      </c>
      <c r="N43" s="2">
        <f t="shared" si="15"/>
        <v>45.763200000000204</v>
      </c>
      <c r="O43" s="8">
        <f t="shared" si="8"/>
        <v>592.66730000000473</v>
      </c>
      <c r="P43" s="8"/>
      <c r="Q43" s="2">
        <f t="shared" si="10"/>
        <v>15400.301299999999</v>
      </c>
      <c r="R43" s="2" t="str">
        <f t="shared" si="7"/>
        <v>№031\2</v>
      </c>
    </row>
    <row r="44" spans="1:18">
      <c r="A44" s="22" t="s">
        <v>50</v>
      </c>
      <c r="B44" s="23">
        <v>7218.93</v>
      </c>
      <c r="C44" s="23">
        <v>4250</v>
      </c>
      <c r="D44" s="23">
        <v>11469.03</v>
      </c>
      <c r="E44" s="23">
        <v>7218.93</v>
      </c>
      <c r="F44" s="23">
        <v>4250</v>
      </c>
      <c r="G44" s="23">
        <v>11469.03</v>
      </c>
      <c r="H44" s="23">
        <f t="shared" ref="H44" si="16">E44-B44</f>
        <v>0</v>
      </c>
      <c r="I44" s="23">
        <f t="shared" ref="I44" si="17">F44-C44</f>
        <v>0</v>
      </c>
      <c r="J44" s="23">
        <f t="shared" si="6"/>
        <v>0</v>
      </c>
      <c r="K44" s="24">
        <v>-6760.5050000000001</v>
      </c>
      <c r="L44" s="22">
        <v>0</v>
      </c>
      <c r="M44" s="23">
        <f t="shared" si="14"/>
        <v>0</v>
      </c>
      <c r="N44" s="24">
        <f t="shared" si="15"/>
        <v>0</v>
      </c>
      <c r="O44" s="22">
        <f t="shared" si="8"/>
        <v>0</v>
      </c>
      <c r="P44" s="22"/>
      <c r="Q44" s="24">
        <f t="shared" si="10"/>
        <v>-6760.5050000000001</v>
      </c>
      <c r="R44" s="24" t="str">
        <f t="shared" si="7"/>
        <v xml:space="preserve">№032 </v>
      </c>
    </row>
    <row r="45" spans="1:18">
      <c r="A45" s="8" t="s">
        <v>51</v>
      </c>
      <c r="B45" s="26">
        <v>9177.99</v>
      </c>
      <c r="C45" s="26">
        <v>3060.4700000000003</v>
      </c>
      <c r="D45" s="26">
        <v>12238.470000000001</v>
      </c>
      <c r="E45" s="26">
        <v>9447</v>
      </c>
      <c r="F45" s="26">
        <v>3186.77</v>
      </c>
      <c r="G45" s="26">
        <v>12633.78</v>
      </c>
      <c r="H45" s="26">
        <f t="shared" ref="H45:I50" si="18">E45-B45</f>
        <v>269.01000000000022</v>
      </c>
      <c r="I45" s="26">
        <f t="shared" si="18"/>
        <v>126.29999999999973</v>
      </c>
      <c r="J45" s="26">
        <f t="shared" si="6"/>
        <v>395.30999999999995</v>
      </c>
      <c r="K45" s="2">
        <v>-804.74329999999782</v>
      </c>
      <c r="L45" s="8">
        <v>0</v>
      </c>
      <c r="M45" s="26">
        <f t="shared" si="14"/>
        <v>1772.7759000000015</v>
      </c>
      <c r="N45" s="2">
        <f t="shared" si="15"/>
        <v>318.27599999999933</v>
      </c>
      <c r="O45" s="8">
        <f t="shared" si="8"/>
        <v>2091.0519000000008</v>
      </c>
      <c r="P45" s="8"/>
      <c r="Q45" s="2">
        <f t="shared" si="10"/>
        <v>-2895.7951999999987</v>
      </c>
      <c r="R45" s="2" t="str">
        <f t="shared" si="7"/>
        <v xml:space="preserve">№033 </v>
      </c>
    </row>
    <row r="46" spans="1:18">
      <c r="A46" s="22" t="s">
        <v>52</v>
      </c>
      <c r="B46" s="23">
        <v>1965.31</v>
      </c>
      <c r="C46" s="23">
        <v>436.78000000000003</v>
      </c>
      <c r="D46" s="23">
        <v>2402.1</v>
      </c>
      <c r="E46" s="23">
        <v>1965.32</v>
      </c>
      <c r="F46" s="23">
        <v>436.78000000000003</v>
      </c>
      <c r="G46" s="23">
        <v>2402.11</v>
      </c>
      <c r="H46" s="23">
        <f t="shared" si="18"/>
        <v>9.9999999999909051E-3</v>
      </c>
      <c r="I46" s="23">
        <f t="shared" si="18"/>
        <v>0</v>
      </c>
      <c r="J46" s="23">
        <f t="shared" si="6"/>
        <v>9.9999999999909051E-3</v>
      </c>
      <c r="K46" s="24">
        <v>-13.644499999999224</v>
      </c>
      <c r="L46" s="22">
        <v>0</v>
      </c>
      <c r="M46" s="23">
        <f t="shared" si="14"/>
        <v>6.5899999999940062E-2</v>
      </c>
      <c r="N46" s="24">
        <f t="shared" si="15"/>
        <v>0</v>
      </c>
      <c r="O46" s="22">
        <f t="shared" si="8"/>
        <v>6.5899999999940062E-2</v>
      </c>
      <c r="P46" s="22"/>
      <c r="Q46" s="24">
        <f t="shared" si="10"/>
        <v>-13.710399999999165</v>
      </c>
      <c r="R46" s="24" t="str">
        <f t="shared" si="7"/>
        <v xml:space="preserve">№034 </v>
      </c>
    </row>
    <row r="47" spans="1:18">
      <c r="A47" s="8" t="s">
        <v>53</v>
      </c>
      <c r="B47" s="26">
        <v>10258.34</v>
      </c>
      <c r="C47" s="26">
        <v>5136.34</v>
      </c>
      <c r="D47" s="26">
        <v>15394.69</v>
      </c>
      <c r="E47" s="26">
        <v>10652.47</v>
      </c>
      <c r="F47" s="26">
        <v>5335.03</v>
      </c>
      <c r="G47" s="26">
        <v>15987.51</v>
      </c>
      <c r="H47" s="26">
        <f t="shared" si="18"/>
        <v>394.1299999999992</v>
      </c>
      <c r="I47" s="26">
        <f t="shared" si="18"/>
        <v>198.6899999999996</v>
      </c>
      <c r="J47" s="26">
        <f t="shared" si="6"/>
        <v>592.8199999999988</v>
      </c>
      <c r="K47" s="2">
        <v>-2460.6302999999998</v>
      </c>
      <c r="L47" s="8">
        <v>5000</v>
      </c>
      <c r="M47" s="26">
        <f t="shared" si="14"/>
        <v>2597.3166999999949</v>
      </c>
      <c r="N47" s="2">
        <f t="shared" si="15"/>
        <v>500.69879999999898</v>
      </c>
      <c r="O47" s="8">
        <f t="shared" si="8"/>
        <v>3098.0154999999941</v>
      </c>
      <c r="P47" s="8"/>
      <c r="Q47" s="2">
        <f t="shared" si="10"/>
        <v>-558.64579999999387</v>
      </c>
      <c r="R47" s="2" t="str">
        <f t="shared" si="7"/>
        <v xml:space="preserve">№035 </v>
      </c>
    </row>
    <row r="48" spans="1:18">
      <c r="A48" s="22" t="s">
        <v>54</v>
      </c>
      <c r="B48" s="23">
        <v>7407.96</v>
      </c>
      <c r="C48" s="23">
        <v>2265.54</v>
      </c>
      <c r="D48" s="23">
        <v>9673.51</v>
      </c>
      <c r="E48" s="23">
        <v>7467.28</v>
      </c>
      <c r="F48" s="23">
        <v>2278.48</v>
      </c>
      <c r="G48" s="23">
        <v>9745.77</v>
      </c>
      <c r="H48" s="23">
        <f t="shared" si="18"/>
        <v>59.319999999999709</v>
      </c>
      <c r="I48" s="23">
        <f t="shared" si="18"/>
        <v>12.940000000000055</v>
      </c>
      <c r="J48" s="23">
        <f t="shared" si="6"/>
        <v>72.259999999999764</v>
      </c>
      <c r="K48" s="24">
        <v>-270.47679999999855</v>
      </c>
      <c r="L48" s="22">
        <v>2000</v>
      </c>
      <c r="M48" s="23">
        <f t="shared" si="14"/>
        <v>390.9187999999981</v>
      </c>
      <c r="N48" s="24">
        <f t="shared" si="15"/>
        <v>32.608800000000137</v>
      </c>
      <c r="O48" s="22">
        <f t="shared" si="8"/>
        <v>423.52759999999824</v>
      </c>
      <c r="P48" s="22"/>
      <c r="Q48" s="24">
        <f t="shared" si="10"/>
        <v>1305.9956000000032</v>
      </c>
      <c r="R48" s="24" t="str">
        <f t="shared" si="7"/>
        <v xml:space="preserve">№036 </v>
      </c>
    </row>
    <row r="49" spans="1:18">
      <c r="A49" s="8" t="s">
        <v>55</v>
      </c>
      <c r="B49" s="25">
        <v>11990.49</v>
      </c>
      <c r="C49" s="25">
        <v>5557.42</v>
      </c>
      <c r="D49" s="25">
        <v>17547.97</v>
      </c>
      <c r="E49" s="26">
        <v>12414.49</v>
      </c>
      <c r="F49" s="26">
        <v>5757.18</v>
      </c>
      <c r="G49" s="26">
        <v>18171.73</v>
      </c>
      <c r="H49" s="26">
        <f t="shared" si="18"/>
        <v>424</v>
      </c>
      <c r="I49" s="26">
        <f t="shared" si="18"/>
        <v>199.76000000000022</v>
      </c>
      <c r="J49" s="26">
        <f t="shared" si="6"/>
        <v>623.76000000000022</v>
      </c>
      <c r="K49" s="2">
        <v>-4008.1459999999934</v>
      </c>
      <c r="L49" s="8">
        <v>4008.15</v>
      </c>
      <c r="M49" s="25">
        <f t="shared" si="14"/>
        <v>2794.16</v>
      </c>
      <c r="N49" s="2">
        <f t="shared" si="15"/>
        <v>503.39520000000056</v>
      </c>
      <c r="O49" s="8">
        <f>SUM(M49:N49)</f>
        <v>3297.5552000000002</v>
      </c>
      <c r="P49" s="8"/>
      <c r="Q49" s="2">
        <f t="shared" si="10"/>
        <v>-3297.551199999994</v>
      </c>
      <c r="R49" s="2" t="str">
        <f t="shared" si="7"/>
        <v xml:space="preserve">№037 </v>
      </c>
    </row>
    <row r="50" spans="1:18">
      <c r="A50" s="22" t="s">
        <v>56</v>
      </c>
      <c r="B50" s="23">
        <v>4350.9800000000005</v>
      </c>
      <c r="C50" s="23">
        <v>2064.14</v>
      </c>
      <c r="D50" s="23">
        <v>6415.14</v>
      </c>
      <c r="E50" s="23">
        <v>4600.58</v>
      </c>
      <c r="F50" s="23">
        <v>2154.4299999999998</v>
      </c>
      <c r="G50" s="23">
        <v>6755.03</v>
      </c>
      <c r="H50" s="23">
        <f t="shared" si="18"/>
        <v>249.59999999999945</v>
      </c>
      <c r="I50" s="23">
        <f t="shared" si="18"/>
        <v>90.289999999999964</v>
      </c>
      <c r="J50" s="23">
        <f t="shared" si="6"/>
        <v>339.88999999999942</v>
      </c>
      <c r="K50" s="24">
        <v>1402.8992153108131</v>
      </c>
      <c r="L50" s="22">
        <v>0</v>
      </c>
      <c r="M50" s="23">
        <f t="shared" si="14"/>
        <v>1644.8639999999964</v>
      </c>
      <c r="N50" s="24">
        <f t="shared" si="15"/>
        <v>227.53079999999991</v>
      </c>
      <c r="O50" s="22">
        <f t="shared" si="8"/>
        <v>1872.3947999999964</v>
      </c>
      <c r="P50" s="22"/>
      <c r="Q50" s="24">
        <f t="shared" ref="Q50:Q74" si="19">K50-O50+L50+P50</f>
        <v>-469.49558468918326</v>
      </c>
      <c r="R50" s="24" t="str">
        <f t="shared" si="7"/>
        <v>№038</v>
      </c>
    </row>
    <row r="51" spans="1:18">
      <c r="A51" s="8" t="s">
        <v>281</v>
      </c>
      <c r="B51" s="26"/>
      <c r="C51" s="26"/>
      <c r="D51" s="26"/>
      <c r="E51" s="26"/>
      <c r="F51" s="26"/>
      <c r="G51" s="26"/>
      <c r="H51" s="26"/>
      <c r="I51" s="26"/>
      <c r="J51" s="26">
        <f t="shared" si="6"/>
        <v>0</v>
      </c>
      <c r="K51" s="2">
        <v>-582.58610000000476</v>
      </c>
      <c r="L51" s="8">
        <v>0</v>
      </c>
      <c r="M51" s="26">
        <f t="shared" si="14"/>
        <v>0</v>
      </c>
      <c r="N51" s="2">
        <f t="shared" si="15"/>
        <v>0</v>
      </c>
      <c r="O51" s="8">
        <f t="shared" si="8"/>
        <v>0</v>
      </c>
      <c r="P51" s="8"/>
      <c r="Q51" s="2">
        <f t="shared" si="19"/>
        <v>-582.58610000000476</v>
      </c>
      <c r="R51" s="2" t="str">
        <f t="shared" si="7"/>
        <v>№039  сбыт</v>
      </c>
    </row>
    <row r="52" spans="1:18">
      <c r="A52" s="22" t="s">
        <v>57</v>
      </c>
      <c r="B52" s="23">
        <v>1372.33</v>
      </c>
      <c r="C52" s="23">
        <v>2550.5300000000002</v>
      </c>
      <c r="D52" s="23">
        <v>3922.88</v>
      </c>
      <c r="E52" s="23">
        <v>1372.33</v>
      </c>
      <c r="F52" s="23">
        <v>2550.5300000000002</v>
      </c>
      <c r="G52" s="23">
        <v>3922.88</v>
      </c>
      <c r="H52" s="23">
        <f t="shared" ref="H52:I58" si="20">E52-B52</f>
        <v>0</v>
      </c>
      <c r="I52" s="23">
        <f t="shared" si="20"/>
        <v>0</v>
      </c>
      <c r="J52" s="23">
        <f t="shared" si="6"/>
        <v>0</v>
      </c>
      <c r="K52" s="24">
        <v>-0.42230000000025658</v>
      </c>
      <c r="L52" s="22">
        <v>0</v>
      </c>
      <c r="M52" s="23">
        <f t="shared" si="14"/>
        <v>0</v>
      </c>
      <c r="N52" s="24">
        <f t="shared" si="15"/>
        <v>0</v>
      </c>
      <c r="O52" s="22">
        <f t="shared" si="8"/>
        <v>0</v>
      </c>
      <c r="P52" s="22"/>
      <c r="Q52" s="24">
        <f t="shared" si="19"/>
        <v>-0.42230000000025658</v>
      </c>
      <c r="R52" s="24" t="str">
        <f t="shared" si="7"/>
        <v>№040</v>
      </c>
    </row>
    <row r="53" spans="1:18">
      <c r="A53" s="8" t="s">
        <v>58</v>
      </c>
      <c r="B53" s="26">
        <v>5636.96</v>
      </c>
      <c r="C53" s="26">
        <v>2919.89</v>
      </c>
      <c r="D53" s="26">
        <v>8557.27</v>
      </c>
      <c r="E53" s="26">
        <v>5722.9000000000005</v>
      </c>
      <c r="F53" s="26">
        <v>2940.77</v>
      </c>
      <c r="G53" s="26">
        <v>8664.1</v>
      </c>
      <c r="H53" s="26">
        <f t="shared" si="20"/>
        <v>85.940000000000509</v>
      </c>
      <c r="I53" s="26">
        <f t="shared" si="20"/>
        <v>20.880000000000109</v>
      </c>
      <c r="J53" s="26">
        <f t="shared" si="6"/>
        <v>106.82000000000062</v>
      </c>
      <c r="K53" s="2">
        <v>-776.62759999999844</v>
      </c>
      <c r="L53" s="8">
        <v>0</v>
      </c>
      <c r="M53" s="26">
        <f t="shared" si="14"/>
        <v>566.34460000000331</v>
      </c>
      <c r="N53" s="2">
        <f t="shared" si="15"/>
        <v>52.617600000000273</v>
      </c>
      <c r="O53" s="8">
        <f t="shared" si="8"/>
        <v>618.96220000000358</v>
      </c>
      <c r="P53" s="8"/>
      <c r="Q53" s="2">
        <f t="shared" si="19"/>
        <v>-1395.589800000002</v>
      </c>
      <c r="R53" s="2" t="str">
        <f t="shared" si="7"/>
        <v xml:space="preserve">№041 </v>
      </c>
    </row>
    <row r="54" spans="1:18">
      <c r="A54" s="22" t="s">
        <v>59</v>
      </c>
      <c r="B54" s="23">
        <v>9315.5500000000011</v>
      </c>
      <c r="C54" s="23">
        <v>4080.04</v>
      </c>
      <c r="D54" s="23">
        <v>13395.6</v>
      </c>
      <c r="E54" s="23">
        <v>9414.77</v>
      </c>
      <c r="F54" s="23">
        <v>4107.37</v>
      </c>
      <c r="G54" s="23">
        <v>13522.15</v>
      </c>
      <c r="H54" s="23">
        <f t="shared" si="20"/>
        <v>99.219999999999345</v>
      </c>
      <c r="I54" s="23">
        <f t="shared" si="20"/>
        <v>27.329999999999927</v>
      </c>
      <c r="J54" s="23">
        <f t="shared" si="6"/>
        <v>126.54999999999927</v>
      </c>
      <c r="K54" s="24">
        <v>-857.47770000000492</v>
      </c>
      <c r="L54" s="22">
        <v>1000</v>
      </c>
      <c r="M54" s="23">
        <f t="shared" si="14"/>
        <v>653.85979999999563</v>
      </c>
      <c r="N54" s="24">
        <f t="shared" si="15"/>
        <v>68.871599999999816</v>
      </c>
      <c r="O54" s="22">
        <f t="shared" si="8"/>
        <v>722.73139999999546</v>
      </c>
      <c r="P54" s="22"/>
      <c r="Q54" s="24">
        <f t="shared" si="19"/>
        <v>-580.20910000000049</v>
      </c>
      <c r="R54" s="24" t="str">
        <f t="shared" si="7"/>
        <v xml:space="preserve">№041а </v>
      </c>
    </row>
    <row r="55" spans="1:18">
      <c r="A55" s="8" t="s">
        <v>60</v>
      </c>
      <c r="B55" s="26">
        <v>4323.49</v>
      </c>
      <c r="C55" s="26">
        <v>2432.9500000000003</v>
      </c>
      <c r="D55" s="26">
        <v>6756.4800000000005</v>
      </c>
      <c r="E55" s="26">
        <v>4485.5200000000004</v>
      </c>
      <c r="F55" s="26">
        <v>2442.0700000000002</v>
      </c>
      <c r="G55" s="26">
        <v>6927.62</v>
      </c>
      <c r="H55" s="26">
        <f t="shared" si="20"/>
        <v>162.03000000000065</v>
      </c>
      <c r="I55" s="26">
        <f t="shared" si="20"/>
        <v>9.1199999999998909</v>
      </c>
      <c r="J55" s="26">
        <f t="shared" si="6"/>
        <v>171.15000000000055</v>
      </c>
      <c r="K55" s="2">
        <v>-1837.0590999999986</v>
      </c>
      <c r="L55" s="8">
        <v>1837.06</v>
      </c>
      <c r="M55" s="26">
        <f t="shared" si="14"/>
        <v>1067.7777000000042</v>
      </c>
      <c r="N55" s="2">
        <f t="shared" si="15"/>
        <v>22.982399999999725</v>
      </c>
      <c r="O55" s="8">
        <f t="shared" si="8"/>
        <v>1090.7601000000038</v>
      </c>
      <c r="P55" s="8"/>
      <c r="Q55" s="2">
        <f t="shared" si="19"/>
        <v>-1090.7592000000027</v>
      </c>
      <c r="R55" s="2" t="str">
        <f t="shared" si="7"/>
        <v xml:space="preserve">№042 </v>
      </c>
    </row>
    <row r="56" spans="1:18">
      <c r="A56" s="22" t="s">
        <v>61</v>
      </c>
      <c r="B56" s="23">
        <v>4970.78</v>
      </c>
      <c r="C56" s="23">
        <v>1815.72</v>
      </c>
      <c r="D56" s="23">
        <v>6786.51</v>
      </c>
      <c r="E56" s="23">
        <v>5033.9000000000005</v>
      </c>
      <c r="F56" s="23">
        <v>1840.64</v>
      </c>
      <c r="G56" s="23">
        <v>6874.54</v>
      </c>
      <c r="H56" s="23">
        <f t="shared" si="20"/>
        <v>63.1200000000008</v>
      </c>
      <c r="I56" s="23">
        <f t="shared" si="20"/>
        <v>24.920000000000073</v>
      </c>
      <c r="J56" s="23">
        <f t="shared" si="6"/>
        <v>88.040000000000873</v>
      </c>
      <c r="K56" s="24">
        <v>-81.668799999998555</v>
      </c>
      <c r="L56" s="22">
        <v>0</v>
      </c>
      <c r="M56" s="23">
        <f t="shared" si="14"/>
        <v>415.96080000000529</v>
      </c>
      <c r="N56" s="24">
        <f t="shared" si="15"/>
        <v>62.798400000000186</v>
      </c>
      <c r="O56" s="22">
        <f t="shared" si="8"/>
        <v>478.75920000000548</v>
      </c>
      <c r="P56" s="22"/>
      <c r="Q56" s="24">
        <f t="shared" si="19"/>
        <v>-560.42800000000398</v>
      </c>
      <c r="R56" s="24" t="str">
        <f t="shared" si="7"/>
        <v xml:space="preserve">№043\1 </v>
      </c>
    </row>
    <row r="57" spans="1:18">
      <c r="A57" s="8" t="s">
        <v>62</v>
      </c>
      <c r="B57" s="25">
        <v>20235.2</v>
      </c>
      <c r="C57" s="25">
        <v>9303.43</v>
      </c>
      <c r="D57" s="25">
        <v>29538.63</v>
      </c>
      <c r="E57" s="26">
        <v>20413.650000000001</v>
      </c>
      <c r="F57" s="26">
        <v>9395.86</v>
      </c>
      <c r="G57" s="26">
        <v>29809.510000000002</v>
      </c>
      <c r="H57" s="26">
        <f t="shared" si="20"/>
        <v>178.45000000000073</v>
      </c>
      <c r="I57" s="26">
        <f t="shared" si="20"/>
        <v>92.430000000000291</v>
      </c>
      <c r="J57" s="26">
        <f t="shared" si="6"/>
        <v>270.88000000000102</v>
      </c>
      <c r="K57" s="2">
        <v>-2342.555200000003</v>
      </c>
      <c r="L57" s="8">
        <v>0</v>
      </c>
      <c r="M57" s="25">
        <f t="shared" si="14"/>
        <v>1175.9855000000048</v>
      </c>
      <c r="N57" s="2">
        <f t="shared" si="15"/>
        <v>232.92360000000073</v>
      </c>
      <c r="O57" s="8">
        <f t="shared" si="8"/>
        <v>1408.9091000000055</v>
      </c>
      <c r="P57" s="8"/>
      <c r="Q57" s="2">
        <f t="shared" si="19"/>
        <v>-3751.4643000000087</v>
      </c>
      <c r="R57" s="2" t="str">
        <f t="shared" si="7"/>
        <v xml:space="preserve">№043\2 </v>
      </c>
    </row>
    <row r="58" spans="1:18">
      <c r="A58" s="22" t="s">
        <v>63</v>
      </c>
      <c r="B58" s="23">
        <v>5602.84</v>
      </c>
      <c r="C58" s="23">
        <v>2657.4700000000003</v>
      </c>
      <c r="D58" s="23">
        <v>8260.31</v>
      </c>
      <c r="E58" s="23">
        <v>5613.55</v>
      </c>
      <c r="F58" s="23">
        <v>2662.73</v>
      </c>
      <c r="G58" s="23">
        <v>8276.2900000000009</v>
      </c>
      <c r="H58" s="23">
        <f t="shared" si="20"/>
        <v>10.710000000000036</v>
      </c>
      <c r="I58" s="23">
        <f t="shared" si="20"/>
        <v>5.2599999999997635</v>
      </c>
      <c r="J58" s="23">
        <f t="shared" si="6"/>
        <v>15.9699999999998</v>
      </c>
      <c r="K58" s="24">
        <v>-2298.646900000002</v>
      </c>
      <c r="L58" s="22">
        <v>3500</v>
      </c>
      <c r="M58" s="23">
        <f t="shared" si="14"/>
        <v>70.578900000000232</v>
      </c>
      <c r="N58" s="24">
        <f t="shared" si="15"/>
        <v>13.255199999999403</v>
      </c>
      <c r="O58" s="22">
        <f t="shared" si="8"/>
        <v>83.834099999999637</v>
      </c>
      <c r="P58" s="22"/>
      <c r="Q58" s="24">
        <f t="shared" si="19"/>
        <v>1117.5189999999984</v>
      </c>
      <c r="R58" s="24" t="str">
        <f t="shared" si="7"/>
        <v xml:space="preserve">№044 </v>
      </c>
    </row>
    <row r="59" spans="1:18">
      <c r="A59" s="8" t="s">
        <v>64</v>
      </c>
      <c r="B59" s="26"/>
      <c r="C59" s="26"/>
      <c r="D59" s="26"/>
      <c r="E59" s="26"/>
      <c r="F59" s="26"/>
      <c r="G59" s="26"/>
      <c r="H59" s="26"/>
      <c r="I59" s="26"/>
      <c r="J59" s="26">
        <f t="shared" si="6"/>
        <v>0</v>
      </c>
      <c r="K59" s="2">
        <v>0</v>
      </c>
      <c r="L59" s="8">
        <v>0</v>
      </c>
      <c r="M59" s="26"/>
      <c r="N59" s="2"/>
      <c r="O59" s="8"/>
      <c r="P59" s="8"/>
      <c r="Q59" s="2">
        <f t="shared" si="19"/>
        <v>0</v>
      </c>
      <c r="R59" s="2" t="str">
        <f t="shared" si="7"/>
        <v>№045 не установлен</v>
      </c>
    </row>
    <row r="60" spans="1:18">
      <c r="A60" s="22" t="s">
        <v>65</v>
      </c>
      <c r="B60" s="23">
        <v>6908.24</v>
      </c>
      <c r="C60" s="23">
        <v>4428.7300000000005</v>
      </c>
      <c r="D60" s="23">
        <v>11336.98</v>
      </c>
      <c r="E60" s="23">
        <v>7205.08</v>
      </c>
      <c r="F60" s="23">
        <v>4611.1900000000005</v>
      </c>
      <c r="G60" s="23">
        <v>11816.27</v>
      </c>
      <c r="H60" s="23">
        <f t="shared" ref="H60:I75" si="21">E60-B60</f>
        <v>296.84000000000015</v>
      </c>
      <c r="I60" s="23">
        <f t="shared" si="21"/>
        <v>182.46000000000004</v>
      </c>
      <c r="J60" s="23">
        <f t="shared" si="6"/>
        <v>479.30000000000018</v>
      </c>
      <c r="K60" s="24">
        <v>-6205.6606999999985</v>
      </c>
      <c r="L60" s="22">
        <v>0</v>
      </c>
      <c r="M60" s="23">
        <f t="shared" ref="M60:M91" si="22">H60*M$6</f>
        <v>1956.1756000000009</v>
      </c>
      <c r="N60" s="24">
        <f t="shared" ref="N60:N91" si="23">I60*N$6</f>
        <v>459.7992000000001</v>
      </c>
      <c r="O60" s="22">
        <f t="shared" si="8"/>
        <v>2415.9748000000009</v>
      </c>
      <c r="P60" s="22"/>
      <c r="Q60" s="24">
        <f t="shared" si="19"/>
        <v>-8621.6355000000003</v>
      </c>
      <c r="R60" s="24" t="str">
        <f t="shared" si="7"/>
        <v xml:space="preserve">№046 </v>
      </c>
    </row>
    <row r="61" spans="1:18">
      <c r="A61" s="8" t="s">
        <v>66</v>
      </c>
      <c r="B61" s="26">
        <v>7790.81</v>
      </c>
      <c r="C61" s="26">
        <v>3266.98</v>
      </c>
      <c r="D61" s="26">
        <v>11057.82</v>
      </c>
      <c r="E61" s="26">
        <v>7877.35</v>
      </c>
      <c r="F61" s="26">
        <v>3316.03</v>
      </c>
      <c r="G61" s="26">
        <v>11193.41</v>
      </c>
      <c r="H61" s="26">
        <f t="shared" si="21"/>
        <v>86.539999999999964</v>
      </c>
      <c r="I61" s="26">
        <f t="shared" si="21"/>
        <v>49.050000000000182</v>
      </c>
      <c r="J61" s="26">
        <f t="shared" si="6"/>
        <v>135.59000000000015</v>
      </c>
      <c r="K61" s="2">
        <v>-2817.0613000000021</v>
      </c>
      <c r="L61" s="8">
        <v>1306.1300000000001</v>
      </c>
      <c r="M61" s="26">
        <f t="shared" si="22"/>
        <v>570.29859999999974</v>
      </c>
      <c r="N61" s="2">
        <f t="shared" si="23"/>
        <v>123.60600000000046</v>
      </c>
      <c r="O61" s="8">
        <f t="shared" si="8"/>
        <v>693.90460000000019</v>
      </c>
      <c r="P61" s="8"/>
      <c r="Q61" s="2">
        <f t="shared" si="19"/>
        <v>-2204.8359000000023</v>
      </c>
      <c r="R61" s="2" t="str">
        <f t="shared" si="7"/>
        <v xml:space="preserve">№046а </v>
      </c>
    </row>
    <row r="62" spans="1:18">
      <c r="A62" s="22" t="s">
        <v>67</v>
      </c>
      <c r="B62" s="23">
        <v>314.78000000000003</v>
      </c>
      <c r="C62" s="23">
        <v>144.71</v>
      </c>
      <c r="D62" s="23">
        <v>459.5</v>
      </c>
      <c r="E62" s="23">
        <v>314.78000000000003</v>
      </c>
      <c r="F62" s="23">
        <v>144.71</v>
      </c>
      <c r="G62" s="23">
        <v>459.5</v>
      </c>
      <c r="H62" s="23">
        <f t="shared" si="21"/>
        <v>0</v>
      </c>
      <c r="I62" s="23">
        <f t="shared" si="21"/>
        <v>0</v>
      </c>
      <c r="J62" s="23">
        <f t="shared" si="6"/>
        <v>0</v>
      </c>
      <c r="K62" s="24">
        <v>-2071.5971</v>
      </c>
      <c r="L62" s="22">
        <v>0</v>
      </c>
      <c r="M62" s="23">
        <f t="shared" si="22"/>
        <v>0</v>
      </c>
      <c r="N62" s="24">
        <f t="shared" si="23"/>
        <v>0</v>
      </c>
      <c r="O62" s="22">
        <f t="shared" si="8"/>
        <v>0</v>
      </c>
      <c r="P62" s="22"/>
      <c r="Q62" s="24">
        <f t="shared" si="19"/>
        <v>-2071.5971</v>
      </c>
      <c r="R62" s="24" t="str">
        <f t="shared" si="7"/>
        <v xml:space="preserve">№047 </v>
      </c>
    </row>
    <row r="63" spans="1:18">
      <c r="A63" s="8" t="s">
        <v>68</v>
      </c>
      <c r="B63" s="26">
        <v>13418.970000000001</v>
      </c>
      <c r="C63" s="26">
        <v>3629.5</v>
      </c>
      <c r="D63" s="26">
        <v>17048.5</v>
      </c>
      <c r="E63" s="26">
        <v>13811.27</v>
      </c>
      <c r="F63" s="26">
        <v>3779</v>
      </c>
      <c r="G63" s="26">
        <v>17590.29</v>
      </c>
      <c r="H63" s="26">
        <f t="shared" si="21"/>
        <v>392.29999999999927</v>
      </c>
      <c r="I63" s="26">
        <f t="shared" si="21"/>
        <v>149.5</v>
      </c>
      <c r="J63" s="26">
        <f t="shared" si="6"/>
        <v>541.79999999999927</v>
      </c>
      <c r="K63" s="2">
        <v>-31502.294100000006</v>
      </c>
      <c r="L63" s="8">
        <v>0</v>
      </c>
      <c r="M63" s="26">
        <f t="shared" si="22"/>
        <v>2585.2569999999951</v>
      </c>
      <c r="N63" s="2">
        <f t="shared" si="23"/>
        <v>376.74</v>
      </c>
      <c r="O63" s="8">
        <f>SUM(M63:N63)</f>
        <v>2961.9969999999948</v>
      </c>
      <c r="P63" s="8"/>
      <c r="Q63" s="2">
        <f t="shared" si="19"/>
        <v>-34464.291100000002</v>
      </c>
      <c r="R63" s="2" t="str">
        <f t="shared" si="7"/>
        <v xml:space="preserve">№048 </v>
      </c>
    </row>
    <row r="64" spans="1:18">
      <c r="A64" s="22" t="s">
        <v>69</v>
      </c>
      <c r="B64" s="23">
        <v>10609.16</v>
      </c>
      <c r="C64" s="23">
        <v>3705.79</v>
      </c>
      <c r="D64" s="23">
        <v>14314.960000000001</v>
      </c>
      <c r="E64" s="23">
        <v>11283.880000000001</v>
      </c>
      <c r="F64" s="23">
        <v>3907.69</v>
      </c>
      <c r="G64" s="23">
        <v>15191.57</v>
      </c>
      <c r="H64" s="23">
        <f t="shared" si="21"/>
        <v>674.72000000000116</v>
      </c>
      <c r="I64" s="23">
        <f t="shared" si="21"/>
        <v>201.90000000000009</v>
      </c>
      <c r="J64" s="23">
        <f t="shared" si="6"/>
        <v>876.62000000000126</v>
      </c>
      <c r="K64" s="24">
        <v>-9196.8208999999988</v>
      </c>
      <c r="L64" s="22">
        <v>5800</v>
      </c>
      <c r="M64" s="23">
        <f t="shared" si="22"/>
        <v>4446.4048000000075</v>
      </c>
      <c r="N64" s="24">
        <f t="shared" si="23"/>
        <v>508.78800000000024</v>
      </c>
      <c r="O64" s="22">
        <f t="shared" si="8"/>
        <v>4955.192800000008</v>
      </c>
      <c r="P64" s="22"/>
      <c r="Q64" s="24">
        <f t="shared" si="19"/>
        <v>-8352.0137000000068</v>
      </c>
      <c r="R64" s="24" t="str">
        <f t="shared" si="7"/>
        <v xml:space="preserve">№049 </v>
      </c>
    </row>
    <row r="65" spans="1:18">
      <c r="A65" s="8" t="s">
        <v>70</v>
      </c>
      <c r="B65" s="25">
        <v>11605.66</v>
      </c>
      <c r="C65" s="25">
        <v>4695.17</v>
      </c>
      <c r="D65" s="25">
        <v>16300.84</v>
      </c>
      <c r="E65" s="26">
        <v>11815.86</v>
      </c>
      <c r="F65" s="26">
        <v>4766.9800000000005</v>
      </c>
      <c r="G65" s="26">
        <v>16582.849999999999</v>
      </c>
      <c r="H65" s="26">
        <f t="shared" si="21"/>
        <v>210.20000000000073</v>
      </c>
      <c r="I65" s="26">
        <f t="shared" si="21"/>
        <v>71.8100000000004</v>
      </c>
      <c r="J65" s="26">
        <f t="shared" si="6"/>
        <v>282.01000000000113</v>
      </c>
      <c r="K65" s="2">
        <v>-4513.7350999999962</v>
      </c>
      <c r="L65" s="8">
        <v>0</v>
      </c>
      <c r="M65" s="25">
        <f t="shared" si="22"/>
        <v>1385.2180000000048</v>
      </c>
      <c r="N65" s="2">
        <f t="shared" si="23"/>
        <v>180.96120000000101</v>
      </c>
      <c r="O65" s="8">
        <f t="shared" si="8"/>
        <v>1566.1792000000059</v>
      </c>
      <c r="P65" s="8"/>
      <c r="Q65" s="2">
        <f t="shared" si="19"/>
        <v>-6079.9143000000022</v>
      </c>
      <c r="R65" s="2" t="str">
        <f t="shared" si="7"/>
        <v xml:space="preserve">№050 </v>
      </c>
    </row>
    <row r="66" spans="1:18">
      <c r="A66" s="22" t="s">
        <v>71</v>
      </c>
      <c r="B66" s="23">
        <v>17076.82</v>
      </c>
      <c r="C66" s="23">
        <v>15773.890000000001</v>
      </c>
      <c r="D66" s="23">
        <v>32850.720000000001</v>
      </c>
      <c r="E66" s="23">
        <v>17202.3</v>
      </c>
      <c r="F66" s="23">
        <v>15846.77</v>
      </c>
      <c r="G66" s="23">
        <v>33049.08</v>
      </c>
      <c r="H66" s="23">
        <f t="shared" si="21"/>
        <v>125.47999999999956</v>
      </c>
      <c r="I66" s="23">
        <f t="shared" si="21"/>
        <v>72.8799999999992</v>
      </c>
      <c r="J66" s="23">
        <f t="shared" si="6"/>
        <v>198.35999999999876</v>
      </c>
      <c r="K66" s="24">
        <v>-3349.1548000000003</v>
      </c>
      <c r="L66" s="22">
        <v>0</v>
      </c>
      <c r="M66" s="23">
        <f t="shared" si="22"/>
        <v>826.91319999999712</v>
      </c>
      <c r="N66" s="24">
        <f t="shared" si="23"/>
        <v>183.65759999999798</v>
      </c>
      <c r="O66" s="22">
        <f t="shared" si="8"/>
        <v>1010.5707999999951</v>
      </c>
      <c r="P66" s="22"/>
      <c r="Q66" s="24">
        <f t="shared" si="19"/>
        <v>-4359.7255999999952</v>
      </c>
      <c r="R66" s="24" t="str">
        <f t="shared" si="7"/>
        <v xml:space="preserve">№051 </v>
      </c>
    </row>
    <row r="67" spans="1:18">
      <c r="A67" s="8" t="s">
        <v>72</v>
      </c>
      <c r="B67" s="26">
        <v>6107.25</v>
      </c>
      <c r="C67" s="26">
        <v>2320.7600000000002</v>
      </c>
      <c r="D67" s="26">
        <v>8428.02</v>
      </c>
      <c r="E67" s="26">
        <v>6265.28</v>
      </c>
      <c r="F67" s="26">
        <v>2449.7600000000002</v>
      </c>
      <c r="G67" s="26">
        <v>8715.0400000000009</v>
      </c>
      <c r="H67" s="26">
        <f t="shared" si="21"/>
        <v>158.02999999999975</v>
      </c>
      <c r="I67" s="26">
        <f t="shared" si="21"/>
        <v>129</v>
      </c>
      <c r="J67" s="26">
        <f t="shared" si="6"/>
        <v>287.02999999999975</v>
      </c>
      <c r="K67" s="2">
        <v>-367.67520000000059</v>
      </c>
      <c r="L67" s="8">
        <v>1000</v>
      </c>
      <c r="M67" s="26">
        <f t="shared" si="22"/>
        <v>1041.4176999999984</v>
      </c>
      <c r="N67" s="2">
        <f t="shared" si="23"/>
        <v>325.08</v>
      </c>
      <c r="O67" s="8">
        <f t="shared" si="8"/>
        <v>1366.4976999999983</v>
      </c>
      <c r="P67" s="8"/>
      <c r="Q67" s="2">
        <f t="shared" si="19"/>
        <v>-734.17289999999889</v>
      </c>
      <c r="R67" s="2" t="str">
        <f t="shared" si="7"/>
        <v xml:space="preserve">№052 </v>
      </c>
    </row>
    <row r="68" spans="1:18">
      <c r="A68" s="22" t="s">
        <v>73</v>
      </c>
      <c r="B68" s="23">
        <v>5892.96</v>
      </c>
      <c r="C68" s="23">
        <v>1820.9</v>
      </c>
      <c r="D68" s="23">
        <v>7713.9000000000005</v>
      </c>
      <c r="E68" s="23">
        <v>6117.07</v>
      </c>
      <c r="F68" s="23">
        <v>1867.02</v>
      </c>
      <c r="G68" s="23">
        <v>7984.13</v>
      </c>
      <c r="H68" s="23">
        <f t="shared" si="21"/>
        <v>224.10999999999967</v>
      </c>
      <c r="I68" s="23">
        <f t="shared" si="21"/>
        <v>46.119999999999891</v>
      </c>
      <c r="J68" s="23">
        <f t="shared" si="6"/>
        <v>270.22999999999956</v>
      </c>
      <c r="K68" s="24">
        <v>-1311.4134000000013</v>
      </c>
      <c r="L68" s="22">
        <v>0</v>
      </c>
      <c r="M68" s="23">
        <f t="shared" si="22"/>
        <v>1476.8848999999977</v>
      </c>
      <c r="N68" s="24">
        <f t="shared" si="23"/>
        <v>116.22239999999972</v>
      </c>
      <c r="O68" s="22">
        <f t="shared" si="8"/>
        <v>1593.1072999999974</v>
      </c>
      <c r="P68" s="22"/>
      <c r="Q68" s="24">
        <f t="shared" si="19"/>
        <v>-2904.5206999999987</v>
      </c>
      <c r="R68" s="24" t="str">
        <f t="shared" si="7"/>
        <v xml:space="preserve">№052а </v>
      </c>
    </row>
    <row r="69" spans="1:18">
      <c r="A69" s="8" t="s">
        <v>74</v>
      </c>
      <c r="B69" s="26">
        <v>324.22000000000003</v>
      </c>
      <c r="C69" s="26">
        <v>199.04</v>
      </c>
      <c r="D69" s="26">
        <v>523.27</v>
      </c>
      <c r="E69" s="26">
        <v>419.01</v>
      </c>
      <c r="F69" s="26">
        <v>234.97</v>
      </c>
      <c r="G69" s="26">
        <v>653.99</v>
      </c>
      <c r="H69" s="26">
        <f t="shared" si="21"/>
        <v>94.789999999999964</v>
      </c>
      <c r="I69" s="26">
        <f t="shared" si="21"/>
        <v>35.930000000000007</v>
      </c>
      <c r="J69" s="26">
        <f t="shared" si="6"/>
        <v>130.71999999999997</v>
      </c>
      <c r="K69" s="2">
        <v>-1462.1346000000001</v>
      </c>
      <c r="L69" s="8">
        <v>0</v>
      </c>
      <c r="M69" s="26">
        <f t="shared" si="22"/>
        <v>624.6660999999998</v>
      </c>
      <c r="N69" s="2">
        <f t="shared" si="23"/>
        <v>90.543600000000012</v>
      </c>
      <c r="O69" s="8">
        <f t="shared" si="8"/>
        <v>715.20969999999977</v>
      </c>
      <c r="P69" s="8"/>
      <c r="Q69" s="2">
        <f t="shared" si="19"/>
        <v>-2177.3442999999997</v>
      </c>
      <c r="R69" s="2" t="str">
        <f t="shared" si="7"/>
        <v xml:space="preserve">№053 </v>
      </c>
    </row>
    <row r="70" spans="1:18">
      <c r="A70" s="22" t="s">
        <v>75</v>
      </c>
      <c r="B70" s="23">
        <v>1599.79</v>
      </c>
      <c r="C70" s="23">
        <v>771.9</v>
      </c>
      <c r="D70" s="23">
        <v>2371.7000000000003</v>
      </c>
      <c r="E70" s="23">
        <v>1631.58</v>
      </c>
      <c r="F70" s="23">
        <v>791</v>
      </c>
      <c r="G70" s="23">
        <v>2422.59</v>
      </c>
      <c r="H70" s="23">
        <f t="shared" si="21"/>
        <v>31.789999999999964</v>
      </c>
      <c r="I70" s="23">
        <f t="shared" si="21"/>
        <v>19.100000000000023</v>
      </c>
      <c r="J70" s="23">
        <f t="shared" si="6"/>
        <v>50.889999999999986</v>
      </c>
      <c r="K70" s="24">
        <v>-1027.8506999999991</v>
      </c>
      <c r="L70" s="22">
        <v>1028</v>
      </c>
      <c r="M70" s="23">
        <f t="shared" si="22"/>
        <v>209.49609999999976</v>
      </c>
      <c r="N70" s="24">
        <f t="shared" si="23"/>
        <v>48.132000000000055</v>
      </c>
      <c r="O70" s="22">
        <f t="shared" si="8"/>
        <v>257.62809999999979</v>
      </c>
      <c r="P70" s="22"/>
      <c r="Q70" s="24">
        <f t="shared" si="19"/>
        <v>-257.47879999999896</v>
      </c>
      <c r="R70" s="24" t="str">
        <f t="shared" si="7"/>
        <v xml:space="preserve">№054 </v>
      </c>
    </row>
    <row r="71" spans="1:18">
      <c r="A71" s="8" t="s">
        <v>76</v>
      </c>
      <c r="B71" s="26">
        <v>12259.14</v>
      </c>
      <c r="C71" s="26">
        <v>5143.7300000000005</v>
      </c>
      <c r="D71" s="26">
        <v>17402.88</v>
      </c>
      <c r="E71" s="26">
        <v>12802.23</v>
      </c>
      <c r="F71" s="26">
        <v>5360.46</v>
      </c>
      <c r="G71" s="26">
        <v>18162.71</v>
      </c>
      <c r="H71" s="26">
        <f t="shared" si="21"/>
        <v>543.09000000000015</v>
      </c>
      <c r="I71" s="26">
        <f t="shared" si="21"/>
        <v>216.72999999999956</v>
      </c>
      <c r="J71" s="26">
        <f t="shared" si="6"/>
        <v>759.81999999999971</v>
      </c>
      <c r="K71" s="2">
        <v>-9960.0790999999954</v>
      </c>
      <c r="L71" s="8">
        <v>9970</v>
      </c>
      <c r="M71" s="26">
        <f t="shared" si="22"/>
        <v>3578.9631000000008</v>
      </c>
      <c r="N71" s="2">
        <f t="shared" si="23"/>
        <v>546.15959999999893</v>
      </c>
      <c r="O71" s="8">
        <f t="shared" si="8"/>
        <v>4125.1226999999999</v>
      </c>
      <c r="P71" s="8"/>
      <c r="Q71" s="2">
        <f t="shared" si="19"/>
        <v>-4115.2017999999953</v>
      </c>
      <c r="R71" s="2" t="str">
        <f t="shared" si="7"/>
        <v xml:space="preserve">№055 </v>
      </c>
    </row>
    <row r="72" spans="1:18">
      <c r="A72" s="22" t="s">
        <v>77</v>
      </c>
      <c r="B72" s="23">
        <v>6731.1</v>
      </c>
      <c r="C72" s="23">
        <v>3055.13</v>
      </c>
      <c r="D72" s="23">
        <v>9786.23</v>
      </c>
      <c r="E72" s="23">
        <v>6731.1</v>
      </c>
      <c r="F72" s="23">
        <v>3055.13</v>
      </c>
      <c r="G72" s="23">
        <v>9786.23</v>
      </c>
      <c r="H72" s="23">
        <f t="shared" si="21"/>
        <v>0</v>
      </c>
      <c r="I72" s="23">
        <f t="shared" si="21"/>
        <v>0</v>
      </c>
      <c r="J72" s="23">
        <f t="shared" si="6"/>
        <v>0</v>
      </c>
      <c r="K72" s="24">
        <v>-8366.0294000000013</v>
      </c>
      <c r="L72" s="22">
        <v>0</v>
      </c>
      <c r="M72" s="23">
        <f t="shared" si="22"/>
        <v>0</v>
      </c>
      <c r="N72" s="24">
        <f t="shared" si="23"/>
        <v>0</v>
      </c>
      <c r="O72" s="22">
        <f t="shared" si="8"/>
        <v>0</v>
      </c>
      <c r="P72" s="22"/>
      <c r="Q72" s="24">
        <f t="shared" si="19"/>
        <v>-8366.0294000000013</v>
      </c>
      <c r="R72" s="24" t="str">
        <f t="shared" si="7"/>
        <v xml:space="preserve">№056 </v>
      </c>
    </row>
    <row r="73" spans="1:18">
      <c r="A73" s="8" t="s">
        <v>78</v>
      </c>
      <c r="B73" s="25">
        <v>3450.9500000000003</v>
      </c>
      <c r="C73" s="25">
        <v>2859.43</v>
      </c>
      <c r="D73" s="25">
        <v>6310.39</v>
      </c>
      <c r="E73" s="26">
        <v>3551.02</v>
      </c>
      <c r="F73" s="26">
        <v>3071.8</v>
      </c>
      <c r="G73" s="26">
        <v>6622.83</v>
      </c>
      <c r="H73" s="26">
        <f t="shared" si="21"/>
        <v>100.06999999999971</v>
      </c>
      <c r="I73" s="26">
        <f t="shared" si="21"/>
        <v>212.37000000000035</v>
      </c>
      <c r="J73" s="26">
        <f t="shared" si="6"/>
        <v>312.44000000000005</v>
      </c>
      <c r="K73" s="2">
        <v>-7998.4488500000007</v>
      </c>
      <c r="L73" s="8">
        <v>7998.45</v>
      </c>
      <c r="M73" s="25">
        <f t="shared" si="22"/>
        <v>659.46129999999812</v>
      </c>
      <c r="N73" s="2">
        <f t="shared" si="23"/>
        <v>535.17240000000083</v>
      </c>
      <c r="O73" s="8">
        <f t="shared" si="8"/>
        <v>1194.633699999999</v>
      </c>
      <c r="P73" s="8"/>
      <c r="Q73" s="2">
        <f t="shared" si="19"/>
        <v>-1194.6325499999994</v>
      </c>
      <c r="R73" s="2" t="str">
        <f t="shared" si="7"/>
        <v xml:space="preserve">№057 </v>
      </c>
    </row>
    <row r="74" spans="1:18">
      <c r="A74" s="22" t="s">
        <v>79</v>
      </c>
      <c r="B74" s="23">
        <v>9252.91</v>
      </c>
      <c r="C74" s="23">
        <v>3180.17</v>
      </c>
      <c r="D74" s="23">
        <v>12433.09</v>
      </c>
      <c r="E74" s="23">
        <v>9509.56</v>
      </c>
      <c r="F74" s="23">
        <v>3291.05</v>
      </c>
      <c r="G74" s="23">
        <v>12800.62</v>
      </c>
      <c r="H74" s="23">
        <f t="shared" si="21"/>
        <v>256.64999999999964</v>
      </c>
      <c r="I74" s="23">
        <f t="shared" si="21"/>
        <v>110.88000000000011</v>
      </c>
      <c r="J74" s="23">
        <f t="shared" si="6"/>
        <v>367.52999999999975</v>
      </c>
      <c r="K74" s="24">
        <v>-2573.1241999999975</v>
      </c>
      <c r="L74" s="22">
        <v>3000</v>
      </c>
      <c r="M74" s="23">
        <f t="shared" si="22"/>
        <v>1691.3234999999975</v>
      </c>
      <c r="N74" s="24">
        <f t="shared" si="23"/>
        <v>279.41760000000028</v>
      </c>
      <c r="O74" s="22">
        <f t="shared" si="8"/>
        <v>1970.7410999999977</v>
      </c>
      <c r="P74" s="22"/>
      <c r="Q74" s="24">
        <f t="shared" si="19"/>
        <v>-1543.8652999999949</v>
      </c>
      <c r="R74" s="24" t="str">
        <f t="shared" si="7"/>
        <v xml:space="preserve">№058 </v>
      </c>
    </row>
    <row r="75" spans="1:18">
      <c r="A75" s="8" t="s">
        <v>80</v>
      </c>
      <c r="B75" s="26">
        <v>24628.06</v>
      </c>
      <c r="C75" s="26">
        <v>10893.18</v>
      </c>
      <c r="D75" s="26">
        <v>35521.25</v>
      </c>
      <c r="E75" s="26">
        <v>25275.4</v>
      </c>
      <c r="F75" s="26">
        <v>11137.27</v>
      </c>
      <c r="G75" s="26">
        <v>36412.67</v>
      </c>
      <c r="H75" s="26">
        <f t="shared" si="21"/>
        <v>647.34000000000015</v>
      </c>
      <c r="I75" s="26">
        <f t="shared" si="21"/>
        <v>244.09000000000015</v>
      </c>
      <c r="J75" s="26">
        <f t="shared" ref="J75:J138" si="24">SUM(H75:I75)</f>
        <v>891.43000000000029</v>
      </c>
      <c r="K75" s="2">
        <v>-13078.145900000007</v>
      </c>
      <c r="L75" s="8">
        <v>30000</v>
      </c>
      <c r="M75" s="26">
        <f t="shared" si="22"/>
        <v>4265.9706000000006</v>
      </c>
      <c r="N75" s="2">
        <f t="shared" si="23"/>
        <v>615.10680000000036</v>
      </c>
      <c r="O75" s="8">
        <f t="shared" si="8"/>
        <v>4881.077400000001</v>
      </c>
      <c r="P75" s="8"/>
      <c r="Q75" s="2">
        <f>K75-O75+L75</f>
        <v>12040.776699999991</v>
      </c>
      <c r="R75" s="2" t="str">
        <f t="shared" ref="R75:R138" si="25">A75</f>
        <v xml:space="preserve">№059 </v>
      </c>
    </row>
    <row r="76" spans="1:18">
      <c r="A76" s="22" t="s">
        <v>81</v>
      </c>
      <c r="B76" s="23">
        <v>3164.6</v>
      </c>
      <c r="C76" s="23">
        <v>1421.39</v>
      </c>
      <c r="D76" s="23">
        <v>4586</v>
      </c>
      <c r="E76" s="23">
        <v>3249.5</v>
      </c>
      <c r="F76" s="23">
        <v>1446.58</v>
      </c>
      <c r="G76" s="23">
        <v>4696.1000000000004</v>
      </c>
      <c r="H76" s="23">
        <f t="shared" ref="H76" si="26">E76-B76</f>
        <v>84.900000000000091</v>
      </c>
      <c r="I76" s="23">
        <f t="shared" ref="I76" si="27">F76-C76</f>
        <v>25.189999999999827</v>
      </c>
      <c r="J76" s="23">
        <f t="shared" si="24"/>
        <v>110.08999999999992</v>
      </c>
      <c r="K76" s="24">
        <v>-4148.3095999999996</v>
      </c>
      <c r="L76" s="22">
        <v>4200</v>
      </c>
      <c r="M76" s="23">
        <f t="shared" si="22"/>
        <v>559.49100000000055</v>
      </c>
      <c r="N76" s="24">
        <f t="shared" si="23"/>
        <v>63.478799999999566</v>
      </c>
      <c r="O76" s="22">
        <f t="shared" ref="O76:O138" si="28">SUM(M76:N76)</f>
        <v>622.96980000000008</v>
      </c>
      <c r="P76" s="22"/>
      <c r="Q76" s="24">
        <f>K76-O76+L76</f>
        <v>-571.27939999999944</v>
      </c>
      <c r="R76" s="24" t="str">
        <f t="shared" si="25"/>
        <v xml:space="preserve">№060 </v>
      </c>
    </row>
    <row r="77" spans="1:18">
      <c r="A77" s="8" t="s">
        <v>82</v>
      </c>
      <c r="B77" s="26">
        <v>5764.92</v>
      </c>
      <c r="C77" s="26">
        <v>2240</v>
      </c>
      <c r="D77" s="26">
        <v>8004.92</v>
      </c>
      <c r="E77" s="26">
        <v>5767.03</v>
      </c>
      <c r="F77" s="26">
        <v>2240.0500000000002</v>
      </c>
      <c r="G77" s="26">
        <v>8007.09</v>
      </c>
      <c r="H77" s="26">
        <f t="shared" ref="H77:I84" si="29">E77-B77</f>
        <v>2.1099999999996726</v>
      </c>
      <c r="I77" s="26">
        <f t="shared" si="29"/>
        <v>5.0000000000181899E-2</v>
      </c>
      <c r="J77" s="26">
        <f t="shared" si="24"/>
        <v>2.1599999999998545</v>
      </c>
      <c r="K77" s="2">
        <v>-2883.7695000000003</v>
      </c>
      <c r="L77" s="8">
        <v>0</v>
      </c>
      <c r="M77" s="26">
        <f t="shared" si="22"/>
        <v>13.904899999997841</v>
      </c>
      <c r="N77" s="2">
        <f t="shared" si="23"/>
        <v>0.12600000000045838</v>
      </c>
      <c r="O77" s="8">
        <f t="shared" si="28"/>
        <v>14.030899999998299</v>
      </c>
      <c r="P77" s="8"/>
      <c r="Q77" s="2">
        <f t="shared" ref="Q77:Q108" si="30">K77-O77+L77+P77</f>
        <v>-2897.8003999999987</v>
      </c>
      <c r="R77" s="2" t="str">
        <f t="shared" si="25"/>
        <v xml:space="preserve">№061 </v>
      </c>
    </row>
    <row r="78" spans="1:18">
      <c r="A78" s="22" t="s">
        <v>83</v>
      </c>
      <c r="B78" s="23">
        <v>17758.830000000002</v>
      </c>
      <c r="C78" s="23">
        <v>10583.78</v>
      </c>
      <c r="D78" s="23">
        <v>28343.15</v>
      </c>
      <c r="E78" s="23">
        <v>17953.71</v>
      </c>
      <c r="F78" s="23">
        <v>10659.7</v>
      </c>
      <c r="G78" s="23">
        <v>28613.96</v>
      </c>
      <c r="H78" s="23">
        <f t="shared" si="29"/>
        <v>194.87999999999738</v>
      </c>
      <c r="I78" s="23">
        <f t="shared" si="29"/>
        <v>75.920000000000073</v>
      </c>
      <c r="J78" s="23">
        <f t="shared" si="24"/>
        <v>270.79999999999745</v>
      </c>
      <c r="K78" s="24">
        <v>-226.78220000001375</v>
      </c>
      <c r="L78" s="22">
        <v>0</v>
      </c>
      <c r="M78" s="23">
        <f t="shared" si="22"/>
        <v>1284.2591999999827</v>
      </c>
      <c r="N78" s="24">
        <f t="shared" si="23"/>
        <v>191.3184000000002</v>
      </c>
      <c r="O78" s="22">
        <f t="shared" si="28"/>
        <v>1475.5775999999828</v>
      </c>
      <c r="P78" s="22"/>
      <c r="Q78" s="24">
        <f t="shared" si="30"/>
        <v>-1702.3597999999965</v>
      </c>
      <c r="R78" s="24" t="str">
        <f t="shared" si="25"/>
        <v xml:space="preserve">№062 </v>
      </c>
    </row>
    <row r="79" spans="1:18">
      <c r="A79" s="8" t="s">
        <v>84</v>
      </c>
      <c r="B79" s="26">
        <v>7291.91</v>
      </c>
      <c r="C79" s="26">
        <v>2184.65</v>
      </c>
      <c r="D79" s="26">
        <v>9476.58</v>
      </c>
      <c r="E79" s="26">
        <v>7362.41</v>
      </c>
      <c r="F79" s="26">
        <v>2222.41</v>
      </c>
      <c r="G79" s="26">
        <v>9584.84</v>
      </c>
      <c r="H79" s="26">
        <f t="shared" si="29"/>
        <v>70.5</v>
      </c>
      <c r="I79" s="26">
        <f t="shared" si="29"/>
        <v>37.759999999999764</v>
      </c>
      <c r="J79" s="26">
        <f t="shared" si="24"/>
        <v>108.25999999999976</v>
      </c>
      <c r="K79" s="2">
        <v>-4692.0878999999959</v>
      </c>
      <c r="L79" s="8">
        <v>4692.09</v>
      </c>
      <c r="M79" s="26">
        <f t="shared" si="22"/>
        <v>464.59499999999997</v>
      </c>
      <c r="N79" s="2">
        <f t="shared" si="23"/>
        <v>95.155199999999411</v>
      </c>
      <c r="O79" s="8">
        <f t="shared" si="28"/>
        <v>559.75019999999938</v>
      </c>
      <c r="P79" s="8"/>
      <c r="Q79" s="2">
        <f t="shared" si="30"/>
        <v>-559.74809999999525</v>
      </c>
      <c r="R79" s="2" t="str">
        <f t="shared" si="25"/>
        <v xml:space="preserve">№062а </v>
      </c>
    </row>
    <row r="80" spans="1:18">
      <c r="A80" s="22" t="s">
        <v>85</v>
      </c>
      <c r="B80" s="23">
        <v>1233.6600000000001</v>
      </c>
      <c r="C80" s="23">
        <v>728.5</v>
      </c>
      <c r="D80" s="23">
        <v>1962.16</v>
      </c>
      <c r="E80" s="23">
        <v>1292.6300000000001</v>
      </c>
      <c r="F80" s="23">
        <v>766.32</v>
      </c>
      <c r="G80" s="23">
        <v>2058.96</v>
      </c>
      <c r="H80" s="23">
        <f t="shared" si="29"/>
        <v>58.970000000000027</v>
      </c>
      <c r="I80" s="23">
        <f t="shared" si="29"/>
        <v>37.82000000000005</v>
      </c>
      <c r="J80" s="23">
        <f t="shared" si="24"/>
        <v>96.790000000000077</v>
      </c>
      <c r="K80" s="24">
        <v>-4033.0542000000005</v>
      </c>
      <c r="L80" s="22">
        <v>0</v>
      </c>
      <c r="M80" s="23">
        <f t="shared" si="22"/>
        <v>388.61230000000018</v>
      </c>
      <c r="N80" s="24">
        <f t="shared" si="23"/>
        <v>95.306400000000124</v>
      </c>
      <c r="O80" s="22">
        <f t="shared" si="28"/>
        <v>483.91870000000029</v>
      </c>
      <c r="P80" s="22"/>
      <c r="Q80" s="24">
        <f t="shared" si="30"/>
        <v>-4516.9729000000007</v>
      </c>
      <c r="R80" s="24" t="str">
        <f t="shared" si="25"/>
        <v xml:space="preserve">№063 </v>
      </c>
    </row>
    <row r="81" spans="1:18">
      <c r="A81" s="8" t="s">
        <v>86</v>
      </c>
      <c r="B81" s="25">
        <v>73.460000000000008</v>
      </c>
      <c r="C81" s="25">
        <v>18.420000000000002</v>
      </c>
      <c r="D81" s="25">
        <v>91.89</v>
      </c>
      <c r="E81" s="26">
        <v>73.460000000000008</v>
      </c>
      <c r="F81" s="26">
        <v>18.420000000000002</v>
      </c>
      <c r="G81" s="26">
        <v>91.89</v>
      </c>
      <c r="H81" s="26">
        <f t="shared" si="29"/>
        <v>0</v>
      </c>
      <c r="I81" s="26">
        <f t="shared" si="29"/>
        <v>0</v>
      </c>
      <c r="J81" s="26">
        <f t="shared" si="24"/>
        <v>0</v>
      </c>
      <c r="K81" s="2">
        <v>38467.140199999994</v>
      </c>
      <c r="L81" s="8">
        <v>0</v>
      </c>
      <c r="M81" s="25">
        <f t="shared" si="22"/>
        <v>0</v>
      </c>
      <c r="N81" s="2">
        <f t="shared" si="23"/>
        <v>0</v>
      </c>
      <c r="O81" s="8">
        <f t="shared" si="28"/>
        <v>0</v>
      </c>
      <c r="P81" s="8"/>
      <c r="Q81" s="2">
        <f t="shared" si="30"/>
        <v>38467.140199999994</v>
      </c>
      <c r="R81" s="2" t="str">
        <f t="shared" si="25"/>
        <v xml:space="preserve">№064\1 </v>
      </c>
    </row>
    <row r="82" spans="1:18">
      <c r="A82" s="22" t="s">
        <v>87</v>
      </c>
      <c r="B82" s="23">
        <v>7384.12</v>
      </c>
      <c r="C82" s="23">
        <v>2608.06</v>
      </c>
      <c r="D82" s="23">
        <v>9992.19</v>
      </c>
      <c r="E82" s="23">
        <v>7384.13</v>
      </c>
      <c r="F82" s="23">
        <v>2608.0700000000002</v>
      </c>
      <c r="G82" s="23">
        <v>9992.2100000000009</v>
      </c>
      <c r="H82" s="23">
        <f t="shared" si="29"/>
        <v>1.0000000000218279E-2</v>
      </c>
      <c r="I82" s="23">
        <f t="shared" si="29"/>
        <v>1.0000000000218279E-2</v>
      </c>
      <c r="J82" s="23">
        <f t="shared" si="24"/>
        <v>2.0000000000436557E-2</v>
      </c>
      <c r="K82" s="24">
        <v>-41319.461200000005</v>
      </c>
      <c r="L82" s="22">
        <v>0</v>
      </c>
      <c r="M82" s="23">
        <f t="shared" si="22"/>
        <v>6.5900000001438461E-2</v>
      </c>
      <c r="N82" s="24">
        <f t="shared" si="23"/>
        <v>2.5200000000550064E-2</v>
      </c>
      <c r="O82" s="22">
        <f t="shared" si="28"/>
        <v>9.1100000001988521E-2</v>
      </c>
      <c r="P82" s="22"/>
      <c r="Q82" s="24">
        <f t="shared" si="30"/>
        <v>-41319.55230000001</v>
      </c>
      <c r="R82" s="24" t="str">
        <f t="shared" si="25"/>
        <v xml:space="preserve">№064\2 </v>
      </c>
    </row>
    <row r="83" spans="1:18">
      <c r="A83" s="8" t="s">
        <v>88</v>
      </c>
      <c r="B83" s="25">
        <v>31799.64</v>
      </c>
      <c r="C83" s="25">
        <v>11378.24</v>
      </c>
      <c r="D83" s="25">
        <v>43177.89</v>
      </c>
      <c r="E83" s="26">
        <v>32535.61</v>
      </c>
      <c r="F83" s="26">
        <v>11970.45</v>
      </c>
      <c r="G83" s="26">
        <v>44506.06</v>
      </c>
      <c r="H83" s="26">
        <f t="shared" si="29"/>
        <v>735.97000000000116</v>
      </c>
      <c r="I83" s="26">
        <f t="shared" si="29"/>
        <v>592.21000000000095</v>
      </c>
      <c r="J83" s="26">
        <f t="shared" si="24"/>
        <v>1328.1800000000021</v>
      </c>
      <c r="K83" s="2">
        <v>-10082.197699999979</v>
      </c>
      <c r="L83" s="8">
        <v>10085</v>
      </c>
      <c r="M83" s="25">
        <f t="shared" si="22"/>
        <v>4850.0423000000073</v>
      </c>
      <c r="N83" s="2">
        <f t="shared" si="23"/>
        <v>1492.3692000000024</v>
      </c>
      <c r="O83" s="8">
        <f t="shared" si="28"/>
        <v>6342.4115000000093</v>
      </c>
      <c r="P83" s="8"/>
      <c r="Q83" s="2">
        <f t="shared" si="30"/>
        <v>-6339.609199999988</v>
      </c>
      <c r="R83" s="2" t="str">
        <f t="shared" si="25"/>
        <v xml:space="preserve">№065 </v>
      </c>
    </row>
    <row r="84" spans="1:18">
      <c r="A84" s="22" t="s">
        <v>89</v>
      </c>
      <c r="B84" s="23">
        <v>12758.29</v>
      </c>
      <c r="C84" s="23">
        <v>5889.1900000000005</v>
      </c>
      <c r="D84" s="23">
        <v>18647.490000000002</v>
      </c>
      <c r="E84" s="23">
        <v>12874.06</v>
      </c>
      <c r="F84" s="23">
        <v>5922.42</v>
      </c>
      <c r="G84" s="23">
        <v>18796.490000000002</v>
      </c>
      <c r="H84" s="23">
        <f t="shared" si="29"/>
        <v>115.76999999999862</v>
      </c>
      <c r="I84" s="23">
        <f t="shared" si="29"/>
        <v>33.229999999999563</v>
      </c>
      <c r="J84" s="23">
        <f t="shared" si="24"/>
        <v>148.99999999999818</v>
      </c>
      <c r="K84" s="24">
        <v>-5717.272300000006</v>
      </c>
      <c r="L84" s="22">
        <v>0</v>
      </c>
      <c r="M84" s="23">
        <f t="shared" si="22"/>
        <v>762.92429999999092</v>
      </c>
      <c r="N84" s="24">
        <f t="shared" si="23"/>
        <v>83.739599999998902</v>
      </c>
      <c r="O84" s="22">
        <f t="shared" si="28"/>
        <v>846.66389999998978</v>
      </c>
      <c r="P84" s="22"/>
      <c r="Q84" s="24">
        <f t="shared" si="30"/>
        <v>-6563.9361999999956</v>
      </c>
      <c r="R84" s="24" t="str">
        <f t="shared" si="25"/>
        <v xml:space="preserve">№066 </v>
      </c>
    </row>
    <row r="85" spans="1:18">
      <c r="A85" s="8" t="s">
        <v>90</v>
      </c>
      <c r="B85" s="26">
        <v>4475.8599999999997</v>
      </c>
      <c r="C85" s="26">
        <v>2208.48</v>
      </c>
      <c r="D85" s="26">
        <v>6684.34</v>
      </c>
      <c r="E85" s="26">
        <v>4714.1400000000003</v>
      </c>
      <c r="F85" s="26">
        <v>2314.13</v>
      </c>
      <c r="G85" s="26">
        <v>7028.28</v>
      </c>
      <c r="H85" s="26">
        <f t="shared" ref="H85" si="31">E85-B85</f>
        <v>238.28000000000065</v>
      </c>
      <c r="I85" s="26">
        <f t="shared" ref="I85" si="32">F85-C85</f>
        <v>105.65000000000009</v>
      </c>
      <c r="J85" s="26">
        <f t="shared" si="24"/>
        <v>343.93000000000075</v>
      </c>
      <c r="K85" s="2">
        <v>3114.6555000000035</v>
      </c>
      <c r="L85" s="8">
        <v>0</v>
      </c>
      <c r="M85" s="26">
        <f t="shared" si="22"/>
        <v>1570.2652000000044</v>
      </c>
      <c r="N85" s="2">
        <f t="shared" si="23"/>
        <v>266.23800000000023</v>
      </c>
      <c r="O85" s="8">
        <f t="shared" ref="O85" si="33">SUM(M85:N85)</f>
        <v>1836.5032000000047</v>
      </c>
      <c r="P85" s="8"/>
      <c r="Q85" s="2">
        <f t="shared" si="30"/>
        <v>1278.1522999999988</v>
      </c>
      <c r="R85" s="2" t="str">
        <f t="shared" si="25"/>
        <v>№067</v>
      </c>
    </row>
    <row r="86" spans="1:18">
      <c r="A86" s="22" t="s">
        <v>91</v>
      </c>
      <c r="B86" s="23">
        <v>7053.43</v>
      </c>
      <c r="C86" s="23">
        <v>5254.3</v>
      </c>
      <c r="D86" s="23">
        <v>12307.75</v>
      </c>
      <c r="E86" s="23">
        <v>7120.79</v>
      </c>
      <c r="F86" s="23">
        <v>5296.85</v>
      </c>
      <c r="G86" s="23">
        <v>12417.66</v>
      </c>
      <c r="H86" s="23">
        <f t="shared" ref="H86:I102" si="34">E86-B86</f>
        <v>67.359999999999673</v>
      </c>
      <c r="I86" s="23">
        <f t="shared" si="34"/>
        <v>42.550000000000182</v>
      </c>
      <c r="J86" s="23">
        <f t="shared" si="24"/>
        <v>109.90999999999985</v>
      </c>
      <c r="K86" s="24">
        <v>6887.1678999999976</v>
      </c>
      <c r="L86" s="22">
        <v>0</v>
      </c>
      <c r="M86" s="23">
        <f t="shared" si="22"/>
        <v>443.90239999999784</v>
      </c>
      <c r="N86" s="24">
        <f t="shared" si="23"/>
        <v>107.22600000000045</v>
      </c>
      <c r="O86" s="22">
        <f t="shared" si="28"/>
        <v>551.12839999999824</v>
      </c>
      <c r="P86" s="22"/>
      <c r="Q86" s="24">
        <f t="shared" si="30"/>
        <v>6336.039499999999</v>
      </c>
      <c r="R86" s="24" t="str">
        <f t="shared" si="25"/>
        <v xml:space="preserve">№068 </v>
      </c>
    </row>
    <row r="87" spans="1:18">
      <c r="A87" s="8" t="s">
        <v>92</v>
      </c>
      <c r="B87" s="25">
        <v>1445.0263</v>
      </c>
      <c r="C87" s="25">
        <f>D87-B87</f>
        <v>672.57369999999992</v>
      </c>
      <c r="D87" s="25">
        <v>2117.6</v>
      </c>
      <c r="E87" s="26">
        <v>1717.31</v>
      </c>
      <c r="F87" s="26">
        <f>G87-E87</f>
        <v>799.30000000000018</v>
      </c>
      <c r="G87" s="26">
        <v>2516.61</v>
      </c>
      <c r="H87" s="26">
        <f t="shared" si="34"/>
        <v>272.28369999999995</v>
      </c>
      <c r="I87" s="26">
        <f t="shared" si="34"/>
        <v>126.72630000000026</v>
      </c>
      <c r="J87" s="26">
        <f t="shared" ref="J87" si="35">SUM(H87:I87)</f>
        <v>399.01000000000022</v>
      </c>
      <c r="K87" s="2">
        <v>0</v>
      </c>
      <c r="L87" s="8">
        <v>0</v>
      </c>
      <c r="M87" s="26">
        <f t="shared" si="22"/>
        <v>1794.3495829999997</v>
      </c>
      <c r="N87" s="2">
        <f t="shared" si="23"/>
        <v>319.35027600000069</v>
      </c>
      <c r="O87" s="8">
        <f t="shared" si="28"/>
        <v>2113.6998590000003</v>
      </c>
      <c r="P87" s="8"/>
      <c r="Q87" s="2">
        <f t="shared" si="30"/>
        <v>-2113.6998590000003</v>
      </c>
      <c r="R87" s="2" t="str">
        <f t="shared" si="25"/>
        <v xml:space="preserve">№069 </v>
      </c>
    </row>
    <row r="88" spans="1:18">
      <c r="A88" s="22" t="s">
        <v>93</v>
      </c>
      <c r="B88" s="23">
        <v>5906.03</v>
      </c>
      <c r="C88" s="23">
        <v>3029.32</v>
      </c>
      <c r="D88" s="23">
        <v>8935.35</v>
      </c>
      <c r="E88" s="23">
        <v>5912.04</v>
      </c>
      <c r="F88" s="23">
        <v>3032.33</v>
      </c>
      <c r="G88" s="23">
        <v>8944.380000000001</v>
      </c>
      <c r="H88" s="23">
        <f t="shared" si="34"/>
        <v>6.0100000000002183</v>
      </c>
      <c r="I88" s="23">
        <f t="shared" si="34"/>
        <v>3.0099999999997635</v>
      </c>
      <c r="J88" s="23">
        <f t="shared" si="24"/>
        <v>9.0199999999999818</v>
      </c>
      <c r="K88" s="24">
        <v>1549.7342000000017</v>
      </c>
      <c r="L88" s="22">
        <v>0</v>
      </c>
      <c r="M88" s="23">
        <f t="shared" si="22"/>
        <v>39.605900000001441</v>
      </c>
      <c r="N88" s="24">
        <f t="shared" si="23"/>
        <v>7.5851999999994044</v>
      </c>
      <c r="O88" s="22">
        <f t="shared" si="28"/>
        <v>47.191100000000844</v>
      </c>
      <c r="P88" s="22"/>
      <c r="Q88" s="24">
        <f t="shared" si="30"/>
        <v>1502.5431000000008</v>
      </c>
      <c r="R88" s="24" t="str">
        <f t="shared" si="25"/>
        <v xml:space="preserve">№070 </v>
      </c>
    </row>
    <row r="89" spans="1:18">
      <c r="A89" s="8" t="s">
        <v>94</v>
      </c>
      <c r="B89" s="26">
        <v>1522.88</v>
      </c>
      <c r="C89" s="26">
        <v>733.36</v>
      </c>
      <c r="D89" s="26">
        <v>2256.2600000000002</v>
      </c>
      <c r="E89" s="26">
        <v>1522.88</v>
      </c>
      <c r="F89" s="26">
        <v>733.36</v>
      </c>
      <c r="G89" s="26">
        <v>2256.2600000000002</v>
      </c>
      <c r="H89" s="26">
        <f t="shared" si="34"/>
        <v>0</v>
      </c>
      <c r="I89" s="26">
        <f t="shared" si="34"/>
        <v>0</v>
      </c>
      <c r="J89" s="26">
        <f t="shared" si="24"/>
        <v>0</v>
      </c>
      <c r="K89" s="2">
        <v>-1780.575700000001</v>
      </c>
      <c r="L89" s="8">
        <v>0</v>
      </c>
      <c r="M89" s="26">
        <f t="shared" si="22"/>
        <v>0</v>
      </c>
      <c r="N89" s="2">
        <f t="shared" si="23"/>
        <v>0</v>
      </c>
      <c r="O89" s="8">
        <f t="shared" si="28"/>
        <v>0</v>
      </c>
      <c r="P89" s="8"/>
      <c r="Q89" s="2">
        <f t="shared" si="30"/>
        <v>-1780.575700000001</v>
      </c>
      <c r="R89" s="2" t="str">
        <f t="shared" si="25"/>
        <v xml:space="preserve">№071 </v>
      </c>
    </row>
    <row r="90" spans="1:18">
      <c r="A90" s="22" t="s">
        <v>95</v>
      </c>
      <c r="B90" s="23">
        <v>4161.41</v>
      </c>
      <c r="C90" s="23">
        <v>3890.5</v>
      </c>
      <c r="D90" s="23">
        <v>8051.9400000000005</v>
      </c>
      <c r="E90" s="23">
        <v>4183.13</v>
      </c>
      <c r="F90" s="23">
        <v>3902.78</v>
      </c>
      <c r="G90" s="23">
        <v>8085.95</v>
      </c>
      <c r="H90" s="23">
        <f t="shared" si="34"/>
        <v>21.720000000000255</v>
      </c>
      <c r="I90" s="23">
        <f t="shared" si="34"/>
        <v>12.2800000000002</v>
      </c>
      <c r="J90" s="23">
        <f t="shared" si="24"/>
        <v>34.000000000000455</v>
      </c>
      <c r="K90" s="24">
        <v>-2110.2635</v>
      </c>
      <c r="L90" s="22">
        <v>0</v>
      </c>
      <c r="M90" s="23">
        <f t="shared" si="22"/>
        <v>143.13480000000166</v>
      </c>
      <c r="N90" s="24">
        <f t="shared" si="23"/>
        <v>30.945600000000503</v>
      </c>
      <c r="O90" s="22">
        <f t="shared" si="28"/>
        <v>174.08040000000216</v>
      </c>
      <c r="P90" s="22"/>
      <c r="Q90" s="24">
        <f t="shared" si="30"/>
        <v>-2284.3439000000021</v>
      </c>
      <c r="R90" s="24" t="str">
        <f t="shared" si="25"/>
        <v xml:space="preserve">№072 </v>
      </c>
    </row>
    <row r="91" spans="1:18">
      <c r="A91" s="8" t="s">
        <v>96</v>
      </c>
      <c r="B91" s="25">
        <v>4906.16</v>
      </c>
      <c r="C91" s="25">
        <v>1674.3400000000001</v>
      </c>
      <c r="D91" s="25">
        <v>6580.51</v>
      </c>
      <c r="E91" s="26">
        <v>4926</v>
      </c>
      <c r="F91" s="26">
        <v>1684.49</v>
      </c>
      <c r="G91" s="26">
        <v>6610.49</v>
      </c>
      <c r="H91" s="26">
        <f t="shared" si="34"/>
        <v>19.840000000000146</v>
      </c>
      <c r="I91" s="26">
        <f t="shared" si="34"/>
        <v>10.149999999999864</v>
      </c>
      <c r="J91" s="26">
        <f t="shared" si="24"/>
        <v>29.990000000000009</v>
      </c>
      <c r="K91" s="2">
        <v>8041.4571000000014</v>
      </c>
      <c r="L91" s="8">
        <v>0</v>
      </c>
      <c r="M91" s="25">
        <f t="shared" si="22"/>
        <v>130.74560000000096</v>
      </c>
      <c r="N91" s="2">
        <f t="shared" si="23"/>
        <v>25.577999999999655</v>
      </c>
      <c r="O91" s="8">
        <f t="shared" si="28"/>
        <v>156.32360000000062</v>
      </c>
      <c r="P91" s="8"/>
      <c r="Q91" s="2">
        <f t="shared" si="30"/>
        <v>7885.1335000000008</v>
      </c>
      <c r="R91" s="2" t="str">
        <f t="shared" si="25"/>
        <v xml:space="preserve">№073 </v>
      </c>
    </row>
    <row r="92" spans="1:18">
      <c r="A92" s="22" t="s">
        <v>97</v>
      </c>
      <c r="B92" s="23">
        <v>28846.07</v>
      </c>
      <c r="C92" s="23">
        <v>13158.99</v>
      </c>
      <c r="D92" s="23">
        <v>42005.19</v>
      </c>
      <c r="E92" s="23">
        <v>29597.15</v>
      </c>
      <c r="F92" s="23">
        <v>13503.300000000001</v>
      </c>
      <c r="G92" s="23">
        <v>43100.57</v>
      </c>
      <c r="H92" s="23">
        <f t="shared" si="34"/>
        <v>751.08000000000175</v>
      </c>
      <c r="I92" s="23">
        <f t="shared" si="34"/>
        <v>344.31000000000131</v>
      </c>
      <c r="J92" s="23">
        <f t="shared" si="24"/>
        <v>1095.3900000000031</v>
      </c>
      <c r="K92" s="24">
        <v>-12064.306299999993</v>
      </c>
      <c r="L92" s="22">
        <v>5774.15</v>
      </c>
      <c r="M92" s="23">
        <f t="shared" ref="M92:M123" si="36">H92*M$6</f>
        <v>4949.6172000000115</v>
      </c>
      <c r="N92" s="24">
        <f t="shared" ref="N92:N123" si="37">I92*N$6</f>
        <v>867.6612000000033</v>
      </c>
      <c r="O92" s="22">
        <f t="shared" si="28"/>
        <v>5817.2784000000147</v>
      </c>
      <c r="P92" s="22"/>
      <c r="Q92" s="24">
        <f t="shared" si="30"/>
        <v>-12107.434700000007</v>
      </c>
      <c r="R92" s="24" t="str">
        <f t="shared" si="25"/>
        <v xml:space="preserve">№074 </v>
      </c>
    </row>
    <row r="93" spans="1:18">
      <c r="A93" s="8" t="s">
        <v>98</v>
      </c>
      <c r="B93" s="26">
        <v>1258.6600000000001</v>
      </c>
      <c r="C93" s="26">
        <v>499.7</v>
      </c>
      <c r="D93" s="26">
        <v>1758.38</v>
      </c>
      <c r="E93" s="26">
        <v>1258.6600000000001</v>
      </c>
      <c r="F93" s="26">
        <v>499.7</v>
      </c>
      <c r="G93" s="26">
        <v>1758.38</v>
      </c>
      <c r="H93" s="26">
        <f t="shared" si="34"/>
        <v>0</v>
      </c>
      <c r="I93" s="26">
        <f t="shared" si="34"/>
        <v>0</v>
      </c>
      <c r="J93" s="26">
        <f t="shared" si="24"/>
        <v>0</v>
      </c>
      <c r="K93" s="2">
        <v>-4372.9323000000004</v>
      </c>
      <c r="L93" s="8">
        <v>0</v>
      </c>
      <c r="M93" s="26">
        <f t="shared" si="36"/>
        <v>0</v>
      </c>
      <c r="N93" s="2">
        <f t="shared" si="37"/>
        <v>0</v>
      </c>
      <c r="O93" s="8">
        <f t="shared" si="28"/>
        <v>0</v>
      </c>
      <c r="P93" s="8"/>
      <c r="Q93" s="2">
        <f t="shared" si="30"/>
        <v>-4372.9323000000004</v>
      </c>
      <c r="R93" s="2" t="str">
        <f t="shared" si="25"/>
        <v xml:space="preserve">№075 </v>
      </c>
    </row>
    <row r="94" spans="1:18">
      <c r="A94" s="22" t="s">
        <v>99</v>
      </c>
      <c r="B94" s="23">
        <v>34160.688999999998</v>
      </c>
      <c r="C94" s="23">
        <v>25948.134000000002</v>
      </c>
      <c r="D94" s="23">
        <v>60108.823000000004</v>
      </c>
      <c r="E94" s="23">
        <v>34738.506999999998</v>
      </c>
      <c r="F94" s="23">
        <v>26278.217000000001</v>
      </c>
      <c r="G94" s="23">
        <v>61016.724000000002</v>
      </c>
      <c r="H94" s="23">
        <f t="shared" ref="H94" si="38">E94-B94</f>
        <v>577.8179999999993</v>
      </c>
      <c r="I94" s="23">
        <f t="shared" ref="I94" si="39">F94-C94</f>
        <v>330.08299999999872</v>
      </c>
      <c r="J94" s="23">
        <f t="shared" ref="J94" si="40">SUM(H94:I94)</f>
        <v>907.90099999999802</v>
      </c>
      <c r="K94" s="24">
        <v>-3632.5486699999892</v>
      </c>
      <c r="L94" s="22">
        <v>3650</v>
      </c>
      <c r="M94" s="23">
        <f t="shared" si="36"/>
        <v>3807.8206199999954</v>
      </c>
      <c r="N94" s="24">
        <f t="shared" si="37"/>
        <v>831.80915999999672</v>
      </c>
      <c r="O94" s="22">
        <f t="shared" si="28"/>
        <v>4639.629779999992</v>
      </c>
      <c r="P94" s="22"/>
      <c r="Q94" s="24">
        <f t="shared" si="30"/>
        <v>-4622.1784499999812</v>
      </c>
      <c r="R94" s="24" t="str">
        <f t="shared" si="25"/>
        <v>№076</v>
      </c>
    </row>
    <row r="95" spans="1:18">
      <c r="A95" s="8" t="s">
        <v>100</v>
      </c>
      <c r="B95" s="26">
        <v>3753.7200000000003</v>
      </c>
      <c r="C95" s="26">
        <v>760.58</v>
      </c>
      <c r="D95" s="26">
        <v>4514.3</v>
      </c>
      <c r="E95" s="26">
        <v>3849.89</v>
      </c>
      <c r="F95" s="26">
        <v>790.53</v>
      </c>
      <c r="G95" s="26">
        <v>4640.43</v>
      </c>
      <c r="H95" s="26">
        <f t="shared" si="34"/>
        <v>96.169999999999618</v>
      </c>
      <c r="I95" s="26">
        <f t="shared" si="34"/>
        <v>29.949999999999932</v>
      </c>
      <c r="J95" s="26">
        <f t="shared" si="24"/>
        <v>126.11999999999955</v>
      </c>
      <c r="K95" s="2">
        <v>-3757.4091000000021</v>
      </c>
      <c r="L95" s="8">
        <v>0</v>
      </c>
      <c r="M95" s="26">
        <f t="shared" si="36"/>
        <v>633.76029999999741</v>
      </c>
      <c r="N95" s="2">
        <f t="shared" si="37"/>
        <v>75.473999999999833</v>
      </c>
      <c r="O95" s="8">
        <f t="shared" si="28"/>
        <v>709.23429999999723</v>
      </c>
      <c r="P95" s="8"/>
      <c r="Q95" s="2">
        <f t="shared" si="30"/>
        <v>-4466.643399999999</v>
      </c>
      <c r="R95" s="2" t="str">
        <f t="shared" si="25"/>
        <v xml:space="preserve">№077 </v>
      </c>
    </row>
    <row r="96" spans="1:18">
      <c r="A96" s="22" t="s">
        <v>101</v>
      </c>
      <c r="B96" s="23">
        <v>7321.41</v>
      </c>
      <c r="C96" s="23">
        <v>16927.89</v>
      </c>
      <c r="D96" s="23">
        <v>24249.39</v>
      </c>
      <c r="E96" s="23">
        <v>7345.08</v>
      </c>
      <c r="F96" s="23">
        <v>16931.810000000001</v>
      </c>
      <c r="G96" s="23">
        <v>24276.98</v>
      </c>
      <c r="H96" s="23">
        <f t="shared" si="34"/>
        <v>23.670000000000073</v>
      </c>
      <c r="I96" s="23">
        <f t="shared" si="34"/>
        <v>3.9200000000018917</v>
      </c>
      <c r="J96" s="23">
        <f t="shared" si="24"/>
        <v>27.590000000001965</v>
      </c>
      <c r="K96" s="24">
        <v>-633.99219999999809</v>
      </c>
      <c r="L96" s="22">
        <v>0</v>
      </c>
      <c r="M96" s="23">
        <f t="shared" si="36"/>
        <v>155.98530000000048</v>
      </c>
      <c r="N96" s="24">
        <f t="shared" si="37"/>
        <v>9.8784000000047669</v>
      </c>
      <c r="O96" s="22">
        <f t="shared" si="28"/>
        <v>165.86370000000525</v>
      </c>
      <c r="P96" s="22"/>
      <c r="Q96" s="24">
        <f t="shared" si="30"/>
        <v>-799.85590000000332</v>
      </c>
      <c r="R96" s="24" t="str">
        <f t="shared" si="25"/>
        <v xml:space="preserve">№078 </v>
      </c>
    </row>
    <row r="97" spans="1:18">
      <c r="A97" s="8" t="s">
        <v>102</v>
      </c>
      <c r="B97" s="26">
        <v>3342.9700000000003</v>
      </c>
      <c r="C97" s="26">
        <v>638.59</v>
      </c>
      <c r="D97" s="26">
        <v>3981.58</v>
      </c>
      <c r="E97" s="26">
        <v>3365.4700000000003</v>
      </c>
      <c r="F97" s="26">
        <v>652.56000000000006</v>
      </c>
      <c r="G97" s="26">
        <v>4018.05</v>
      </c>
      <c r="H97" s="26">
        <f t="shared" si="34"/>
        <v>22.5</v>
      </c>
      <c r="I97" s="26">
        <f t="shared" si="34"/>
        <v>13.970000000000027</v>
      </c>
      <c r="J97" s="26">
        <f t="shared" si="24"/>
        <v>36.470000000000027</v>
      </c>
      <c r="K97" s="2">
        <v>-6189.1293999999998</v>
      </c>
      <c r="L97" s="8">
        <v>0</v>
      </c>
      <c r="M97" s="26">
        <f t="shared" si="36"/>
        <v>148.27500000000001</v>
      </c>
      <c r="N97" s="2">
        <f t="shared" si="37"/>
        <v>35.204400000000071</v>
      </c>
      <c r="O97" s="8">
        <f t="shared" si="28"/>
        <v>183.47940000000008</v>
      </c>
      <c r="P97" s="8"/>
      <c r="Q97" s="2">
        <f t="shared" si="30"/>
        <v>-6372.6088</v>
      </c>
      <c r="R97" s="2" t="str">
        <f t="shared" si="25"/>
        <v xml:space="preserve">№079 </v>
      </c>
    </row>
    <row r="98" spans="1:18">
      <c r="A98" s="22" t="s">
        <v>103</v>
      </c>
      <c r="B98" s="23">
        <v>5201.03</v>
      </c>
      <c r="C98" s="23">
        <v>2751.63</v>
      </c>
      <c r="D98" s="23">
        <v>7952.7</v>
      </c>
      <c r="E98" s="23">
        <v>5447.51</v>
      </c>
      <c r="F98" s="23">
        <v>2858.96</v>
      </c>
      <c r="G98" s="23">
        <v>8306.52</v>
      </c>
      <c r="H98" s="23">
        <f t="shared" si="34"/>
        <v>246.48000000000047</v>
      </c>
      <c r="I98" s="23">
        <f t="shared" si="34"/>
        <v>107.32999999999993</v>
      </c>
      <c r="J98" s="23">
        <f t="shared" si="24"/>
        <v>353.8100000000004</v>
      </c>
      <c r="K98" s="24">
        <v>-5928.7759999999962</v>
      </c>
      <c r="L98" s="22">
        <v>0</v>
      </c>
      <c r="M98" s="23">
        <f t="shared" si="36"/>
        <v>1624.303200000003</v>
      </c>
      <c r="N98" s="24">
        <f t="shared" si="37"/>
        <v>270.4715999999998</v>
      </c>
      <c r="O98" s="22">
        <f t="shared" si="28"/>
        <v>1894.7748000000029</v>
      </c>
      <c r="P98" s="22"/>
      <c r="Q98" s="24">
        <f t="shared" si="30"/>
        <v>-7823.5507999999991</v>
      </c>
      <c r="R98" s="24" t="str">
        <f t="shared" si="25"/>
        <v xml:space="preserve">№080 </v>
      </c>
    </row>
    <row r="99" spans="1:18">
      <c r="A99" s="8" t="s">
        <v>104</v>
      </c>
      <c r="B99" s="25">
        <v>1699.95</v>
      </c>
      <c r="C99" s="25">
        <v>993.28</v>
      </c>
      <c r="D99" s="25">
        <v>2693.2400000000002</v>
      </c>
      <c r="E99" s="26">
        <v>1725.33</v>
      </c>
      <c r="F99" s="26">
        <v>1003.6800000000001</v>
      </c>
      <c r="G99" s="26">
        <v>2729.02</v>
      </c>
      <c r="H99" s="26">
        <f t="shared" si="34"/>
        <v>25.379999999999882</v>
      </c>
      <c r="I99" s="26">
        <f t="shared" si="34"/>
        <v>10.400000000000091</v>
      </c>
      <c r="J99" s="26">
        <f t="shared" si="24"/>
        <v>35.779999999999973</v>
      </c>
      <c r="K99" s="2">
        <v>-3491.4549000000002</v>
      </c>
      <c r="L99" s="8">
        <v>3469.88</v>
      </c>
      <c r="M99" s="25">
        <f t="shared" si="36"/>
        <v>167.25419999999923</v>
      </c>
      <c r="N99" s="2">
        <f t="shared" si="37"/>
        <v>26.208000000000229</v>
      </c>
      <c r="O99" s="8">
        <f t="shared" si="28"/>
        <v>193.46219999999946</v>
      </c>
      <c r="P99" s="8"/>
      <c r="Q99" s="2">
        <f t="shared" si="30"/>
        <v>-215.03709999999955</v>
      </c>
      <c r="R99" s="2" t="str">
        <f t="shared" si="25"/>
        <v xml:space="preserve">№081 </v>
      </c>
    </row>
    <row r="100" spans="1:18">
      <c r="A100" s="22" t="s">
        <v>105</v>
      </c>
      <c r="B100" s="23">
        <v>384.92</v>
      </c>
      <c r="C100" s="23">
        <v>181.01</v>
      </c>
      <c r="D100" s="23">
        <v>565.94000000000005</v>
      </c>
      <c r="E100" s="23">
        <v>384.96000000000004</v>
      </c>
      <c r="F100" s="23">
        <v>181.04</v>
      </c>
      <c r="G100" s="23">
        <v>566</v>
      </c>
      <c r="H100" s="23">
        <f t="shared" si="34"/>
        <v>4.0000000000020464E-2</v>
      </c>
      <c r="I100" s="23">
        <f t="shared" si="34"/>
        <v>3.0000000000001137E-2</v>
      </c>
      <c r="J100" s="23">
        <f t="shared" si="24"/>
        <v>7.00000000000216E-2</v>
      </c>
      <c r="K100" s="24">
        <v>9259.3192000000035</v>
      </c>
      <c r="L100" s="22">
        <v>0</v>
      </c>
      <c r="M100" s="23">
        <f t="shared" si="36"/>
        <v>0.26360000000013484</v>
      </c>
      <c r="N100" s="24">
        <f t="shared" si="37"/>
        <v>7.5600000000002859E-2</v>
      </c>
      <c r="O100" s="22">
        <f t="shared" si="28"/>
        <v>0.33920000000013772</v>
      </c>
      <c r="P100" s="22"/>
      <c r="Q100" s="24">
        <f t="shared" si="30"/>
        <v>9258.9800000000032</v>
      </c>
      <c r="R100" s="24" t="str">
        <f t="shared" si="25"/>
        <v xml:space="preserve">№082/1 </v>
      </c>
    </row>
    <row r="101" spans="1:18">
      <c r="A101" s="8" t="s">
        <v>106</v>
      </c>
      <c r="B101" s="26">
        <v>11626.94</v>
      </c>
      <c r="C101" s="26">
        <v>3608.32</v>
      </c>
      <c r="D101" s="26">
        <v>15235.27</v>
      </c>
      <c r="E101" s="26">
        <v>12202.67</v>
      </c>
      <c r="F101" s="26">
        <v>3850.9700000000003</v>
      </c>
      <c r="G101" s="26">
        <v>16053.640000000001</v>
      </c>
      <c r="H101" s="26">
        <f>E101-B101</f>
        <v>575.72999999999956</v>
      </c>
      <c r="I101" s="26">
        <f t="shared" si="34"/>
        <v>242.65000000000009</v>
      </c>
      <c r="J101" s="26">
        <f t="shared" si="24"/>
        <v>818.37999999999965</v>
      </c>
      <c r="K101" s="2">
        <v>-16189.709100000004</v>
      </c>
      <c r="L101" s="8">
        <v>0</v>
      </c>
      <c r="M101" s="26">
        <f>H101*M$6</f>
        <v>3794.0606999999973</v>
      </c>
      <c r="N101" s="2">
        <f>I101*N$6</f>
        <v>611.47800000000018</v>
      </c>
      <c r="O101" s="8">
        <f>SUM(M101:N101)</f>
        <v>4405.5386999999973</v>
      </c>
      <c r="P101" s="8"/>
      <c r="Q101" s="2">
        <f t="shared" si="30"/>
        <v>-20595.247800000001</v>
      </c>
      <c r="R101" s="2" t="str">
        <f t="shared" si="25"/>
        <v>№082/2</v>
      </c>
    </row>
    <row r="102" spans="1:18">
      <c r="A102" s="22" t="s">
        <v>107</v>
      </c>
      <c r="B102" s="23">
        <v>964.77</v>
      </c>
      <c r="C102" s="23">
        <v>434.95</v>
      </c>
      <c r="D102" s="23">
        <v>1399.73</v>
      </c>
      <c r="E102" s="23">
        <v>1000.32</v>
      </c>
      <c r="F102" s="23">
        <v>453.55</v>
      </c>
      <c r="G102" s="23">
        <v>1453.88</v>
      </c>
      <c r="H102" s="23">
        <f t="shared" si="34"/>
        <v>35.550000000000068</v>
      </c>
      <c r="I102" s="23">
        <f t="shared" si="34"/>
        <v>18.600000000000023</v>
      </c>
      <c r="J102" s="23">
        <f t="shared" si="24"/>
        <v>54.150000000000091</v>
      </c>
      <c r="K102" s="24">
        <v>-1960.9712</v>
      </c>
      <c r="L102" s="22">
        <v>0</v>
      </c>
      <c r="M102" s="23">
        <f t="shared" si="36"/>
        <v>234.27450000000044</v>
      </c>
      <c r="N102" s="24">
        <f t="shared" si="37"/>
        <v>46.872000000000057</v>
      </c>
      <c r="O102" s="22">
        <f t="shared" si="28"/>
        <v>281.14650000000051</v>
      </c>
      <c r="P102" s="22"/>
      <c r="Q102" s="24">
        <f t="shared" si="30"/>
        <v>-2242.1177000000007</v>
      </c>
      <c r="R102" s="24" t="str">
        <f t="shared" si="25"/>
        <v xml:space="preserve">№083 </v>
      </c>
    </row>
    <row r="103" spans="1:18">
      <c r="A103" s="8" t="s">
        <v>279</v>
      </c>
      <c r="B103" s="26">
        <v>2015.5900000000001</v>
      </c>
      <c r="C103" s="26">
        <v>1311.93</v>
      </c>
      <c r="D103" s="26">
        <v>3327.55</v>
      </c>
      <c r="E103" s="26">
        <v>2015.68</v>
      </c>
      <c r="F103" s="26">
        <v>1311.99</v>
      </c>
      <c r="G103" s="26">
        <v>3327.7000000000003</v>
      </c>
      <c r="H103" s="26">
        <f t="shared" ref="H103" si="41">E103-B103</f>
        <v>8.9999999999918145E-2</v>
      </c>
      <c r="I103" s="26">
        <f t="shared" ref="I103" si="42">F103-C103</f>
        <v>5.999999999994543E-2</v>
      </c>
      <c r="J103" s="26">
        <f t="shared" si="24"/>
        <v>0.14999999999986358</v>
      </c>
      <c r="K103" s="2">
        <v>-23.050300000001165</v>
      </c>
      <c r="L103" s="8">
        <v>0</v>
      </c>
      <c r="M103" s="26">
        <f t="shared" si="36"/>
        <v>0.59309999999946061</v>
      </c>
      <c r="N103" s="2">
        <f t="shared" si="37"/>
        <v>0.15119999999986247</v>
      </c>
      <c r="O103" s="8">
        <f t="shared" si="28"/>
        <v>0.74429999999932306</v>
      </c>
      <c r="P103" s="8"/>
      <c r="Q103" s="2">
        <f t="shared" si="30"/>
        <v>-23.794600000000489</v>
      </c>
      <c r="R103" s="2" t="str">
        <f t="shared" si="25"/>
        <v>№084</v>
      </c>
    </row>
    <row r="104" spans="1:18">
      <c r="A104" s="22" t="s">
        <v>108</v>
      </c>
      <c r="B104" s="23">
        <v>4589.97</v>
      </c>
      <c r="C104" s="23">
        <v>1778.3</v>
      </c>
      <c r="D104" s="23">
        <v>6368.28</v>
      </c>
      <c r="E104" s="23">
        <v>4590.8500000000004</v>
      </c>
      <c r="F104" s="23">
        <v>1778.3</v>
      </c>
      <c r="G104" s="23">
        <v>6369.1500000000005</v>
      </c>
      <c r="H104" s="23">
        <f t="shared" ref="H104:I115" si="43">E104-B104</f>
        <v>0.88000000000010914</v>
      </c>
      <c r="I104" s="23">
        <f t="shared" si="43"/>
        <v>0</v>
      </c>
      <c r="J104" s="23">
        <f t="shared" si="24"/>
        <v>0.88000000000010914</v>
      </c>
      <c r="K104" s="24">
        <v>-9413.7313000000013</v>
      </c>
      <c r="L104" s="22">
        <v>0</v>
      </c>
      <c r="M104" s="23">
        <f t="shared" si="36"/>
        <v>5.7992000000007193</v>
      </c>
      <c r="N104" s="24">
        <f t="shared" si="37"/>
        <v>0</v>
      </c>
      <c r="O104" s="22">
        <f t="shared" si="28"/>
        <v>5.7992000000007193</v>
      </c>
      <c r="P104" s="22"/>
      <c r="Q104" s="24">
        <f t="shared" si="30"/>
        <v>-9419.5305000000026</v>
      </c>
      <c r="R104" s="24" t="str">
        <f t="shared" si="25"/>
        <v xml:space="preserve">№085 </v>
      </c>
    </row>
    <row r="105" spans="1:18">
      <c r="A105" s="8" t="s">
        <v>109</v>
      </c>
      <c r="B105" s="26">
        <v>21571.41</v>
      </c>
      <c r="C105" s="26">
        <v>9687.08</v>
      </c>
      <c r="D105" s="26">
        <v>31259.34</v>
      </c>
      <c r="E105" s="26">
        <v>22371.15</v>
      </c>
      <c r="F105" s="26">
        <v>9964.7800000000007</v>
      </c>
      <c r="G105" s="26">
        <v>32336.79</v>
      </c>
      <c r="H105" s="26">
        <f t="shared" si="43"/>
        <v>799.7400000000016</v>
      </c>
      <c r="I105" s="26">
        <f t="shared" si="43"/>
        <v>277.70000000000073</v>
      </c>
      <c r="J105" s="26">
        <f t="shared" si="24"/>
        <v>1077.4400000000023</v>
      </c>
      <c r="K105" s="2">
        <v>-3000.7499999999982</v>
      </c>
      <c r="L105" s="8">
        <v>3100</v>
      </c>
      <c r="M105" s="26">
        <f t="shared" si="36"/>
        <v>5270.2866000000104</v>
      </c>
      <c r="N105" s="2">
        <f t="shared" si="37"/>
        <v>699.80400000000179</v>
      </c>
      <c r="O105" s="8">
        <f t="shared" si="28"/>
        <v>5970.0906000000123</v>
      </c>
      <c r="P105" s="8"/>
      <c r="Q105" s="2">
        <f t="shared" si="30"/>
        <v>-5870.8406000000105</v>
      </c>
      <c r="R105" s="2" t="str">
        <f t="shared" si="25"/>
        <v xml:space="preserve">№086 </v>
      </c>
    </row>
    <row r="106" spans="1:18">
      <c r="A106" s="22" t="s">
        <v>110</v>
      </c>
      <c r="B106" s="23">
        <v>31192.22</v>
      </c>
      <c r="C106" s="23">
        <v>18784.05</v>
      </c>
      <c r="D106" s="23">
        <v>49976.29</v>
      </c>
      <c r="E106" s="23">
        <v>31480.850000000002</v>
      </c>
      <c r="F106" s="23">
        <v>18910.170000000002</v>
      </c>
      <c r="G106" s="23">
        <v>50391.040000000001</v>
      </c>
      <c r="H106" s="23">
        <f t="shared" si="43"/>
        <v>288.63000000000102</v>
      </c>
      <c r="I106" s="23">
        <f t="shared" si="43"/>
        <v>126.12000000000262</v>
      </c>
      <c r="J106" s="23">
        <f t="shared" si="24"/>
        <v>414.75000000000364</v>
      </c>
      <c r="K106" s="24">
        <v>-4841.6075999999957</v>
      </c>
      <c r="L106" s="22">
        <v>4850</v>
      </c>
      <c r="M106" s="23">
        <f t="shared" si="36"/>
        <v>1902.0717000000066</v>
      </c>
      <c r="N106" s="24">
        <f t="shared" si="37"/>
        <v>317.82240000000661</v>
      </c>
      <c r="O106" s="22">
        <f t="shared" si="28"/>
        <v>2219.8941000000132</v>
      </c>
      <c r="P106" s="22"/>
      <c r="Q106" s="24">
        <f t="shared" si="30"/>
        <v>-2211.5017000000089</v>
      </c>
      <c r="R106" s="24" t="str">
        <f t="shared" si="25"/>
        <v xml:space="preserve">№087 </v>
      </c>
    </row>
    <row r="107" spans="1:18">
      <c r="A107" s="8" t="s">
        <v>111</v>
      </c>
      <c r="B107" s="25">
        <v>289.69</v>
      </c>
      <c r="C107" s="25">
        <v>2934.31</v>
      </c>
      <c r="D107" s="25">
        <v>3224.08</v>
      </c>
      <c r="E107" s="26">
        <v>289.7</v>
      </c>
      <c r="F107" s="26">
        <v>2934.31</v>
      </c>
      <c r="G107" s="26">
        <v>3224.09</v>
      </c>
      <c r="H107" s="26">
        <f t="shared" si="43"/>
        <v>9.9999999999909051E-3</v>
      </c>
      <c r="I107" s="26">
        <f t="shared" si="43"/>
        <v>0</v>
      </c>
      <c r="J107" s="26">
        <f t="shared" si="24"/>
        <v>9.9999999999909051E-3</v>
      </c>
      <c r="K107" s="2">
        <v>-151.42230000000012</v>
      </c>
      <c r="L107" s="8">
        <v>0</v>
      </c>
      <c r="M107" s="25">
        <f t="shared" si="36"/>
        <v>6.5899999999940062E-2</v>
      </c>
      <c r="N107" s="2">
        <f t="shared" si="37"/>
        <v>0</v>
      </c>
      <c r="O107" s="8">
        <f t="shared" si="28"/>
        <v>6.5899999999940062E-2</v>
      </c>
      <c r="P107" s="8"/>
      <c r="Q107" s="2">
        <f t="shared" si="30"/>
        <v>-151.48820000000006</v>
      </c>
      <c r="R107" s="2" t="str">
        <f t="shared" si="25"/>
        <v xml:space="preserve">№088 </v>
      </c>
    </row>
    <row r="108" spans="1:18">
      <c r="A108" s="22" t="s">
        <v>112</v>
      </c>
      <c r="B108" s="23">
        <v>6649.1</v>
      </c>
      <c r="C108" s="23">
        <v>2102.75</v>
      </c>
      <c r="D108" s="23">
        <v>8751.85</v>
      </c>
      <c r="E108" s="23">
        <v>6999.72</v>
      </c>
      <c r="F108" s="23">
        <v>2284.9</v>
      </c>
      <c r="G108" s="23">
        <v>9284.630000000001</v>
      </c>
      <c r="H108" s="23">
        <f t="shared" si="43"/>
        <v>350.61999999999989</v>
      </c>
      <c r="I108" s="23">
        <f t="shared" si="43"/>
        <v>182.15000000000009</v>
      </c>
      <c r="J108" s="23">
        <f t="shared" si="24"/>
        <v>532.77</v>
      </c>
      <c r="K108" s="24">
        <v>-7099.7759000000024</v>
      </c>
      <c r="L108" s="22">
        <v>8000</v>
      </c>
      <c r="M108" s="23">
        <f t="shared" si="36"/>
        <v>2310.5857999999994</v>
      </c>
      <c r="N108" s="24">
        <f t="shared" si="37"/>
        <v>459.01800000000026</v>
      </c>
      <c r="O108" s="22">
        <f t="shared" si="28"/>
        <v>2769.6037999999999</v>
      </c>
      <c r="P108" s="22"/>
      <c r="Q108" s="24">
        <f t="shared" si="30"/>
        <v>-1869.3797000000013</v>
      </c>
      <c r="R108" s="24" t="str">
        <f t="shared" si="25"/>
        <v xml:space="preserve">№089 </v>
      </c>
    </row>
    <row r="109" spans="1:18">
      <c r="A109" s="8" t="s">
        <v>113</v>
      </c>
      <c r="B109" s="26">
        <v>3442.86</v>
      </c>
      <c r="C109" s="26">
        <v>1751.31</v>
      </c>
      <c r="D109" s="26">
        <v>5194.28</v>
      </c>
      <c r="E109" s="26">
        <v>3442.87</v>
      </c>
      <c r="F109" s="26">
        <v>1751.31</v>
      </c>
      <c r="G109" s="26">
        <v>5194.29</v>
      </c>
      <c r="H109" s="26">
        <f t="shared" si="43"/>
        <v>9.9999999997635314E-3</v>
      </c>
      <c r="I109" s="26">
        <f t="shared" si="43"/>
        <v>0</v>
      </c>
      <c r="J109" s="26">
        <f t="shared" si="24"/>
        <v>9.9999999997635314E-3</v>
      </c>
      <c r="K109" s="2">
        <v>11224.1852</v>
      </c>
      <c r="L109" s="8">
        <v>0</v>
      </c>
      <c r="M109" s="26">
        <f t="shared" si="36"/>
        <v>6.5899999998441663E-2</v>
      </c>
      <c r="N109" s="2">
        <f t="shared" si="37"/>
        <v>0</v>
      </c>
      <c r="O109" s="8">
        <f t="shared" si="28"/>
        <v>6.5899999998441663E-2</v>
      </c>
      <c r="P109" s="8"/>
      <c r="Q109" s="2">
        <f t="shared" ref="Q109:Q140" si="44">K109-O109+L109+P109</f>
        <v>11224.119300000002</v>
      </c>
      <c r="R109" s="2" t="str">
        <f t="shared" si="25"/>
        <v xml:space="preserve">№090 </v>
      </c>
    </row>
    <row r="110" spans="1:18">
      <c r="A110" s="22" t="s">
        <v>114</v>
      </c>
      <c r="B110" s="23">
        <v>15482.28</v>
      </c>
      <c r="C110" s="23">
        <v>6597.31</v>
      </c>
      <c r="D110" s="23">
        <v>22079.600000000002</v>
      </c>
      <c r="E110" s="23">
        <v>15959.17</v>
      </c>
      <c r="F110" s="23">
        <v>6724.07</v>
      </c>
      <c r="G110" s="23">
        <v>22683.25</v>
      </c>
      <c r="H110" s="23">
        <f t="shared" si="43"/>
        <v>476.88999999999942</v>
      </c>
      <c r="I110" s="23">
        <f t="shared" si="43"/>
        <v>126.75999999999931</v>
      </c>
      <c r="J110" s="23">
        <f t="shared" si="24"/>
        <v>603.64999999999873</v>
      </c>
      <c r="K110" s="24">
        <v>-2947.4254999999998</v>
      </c>
      <c r="L110" s="22">
        <v>2616.19</v>
      </c>
      <c r="M110" s="23">
        <f t="shared" si="36"/>
        <v>3142.705099999996</v>
      </c>
      <c r="N110" s="24">
        <f t="shared" si="37"/>
        <v>319.43519999999825</v>
      </c>
      <c r="O110" s="22">
        <f t="shared" si="28"/>
        <v>3462.1402999999941</v>
      </c>
      <c r="P110" s="22"/>
      <c r="Q110" s="24">
        <f t="shared" si="44"/>
        <v>-3793.3757999999939</v>
      </c>
      <c r="R110" s="24" t="str">
        <f t="shared" si="25"/>
        <v xml:space="preserve">№091 </v>
      </c>
    </row>
    <row r="111" spans="1:18">
      <c r="A111" s="8" t="s">
        <v>115</v>
      </c>
      <c r="B111" s="26">
        <v>69576.680000000008</v>
      </c>
      <c r="C111" s="26">
        <v>31983.040000000001</v>
      </c>
      <c r="D111" s="26">
        <v>101559.74</v>
      </c>
      <c r="E111" s="26">
        <v>71793.990000000005</v>
      </c>
      <c r="F111" s="26">
        <v>32901.480000000003</v>
      </c>
      <c r="G111" s="26">
        <v>104695.48</v>
      </c>
      <c r="H111" s="26">
        <f t="shared" si="43"/>
        <v>2217.3099999999977</v>
      </c>
      <c r="I111" s="26">
        <f t="shared" si="43"/>
        <v>918.44000000000233</v>
      </c>
      <c r="J111" s="26">
        <f t="shared" si="24"/>
        <v>3135.75</v>
      </c>
      <c r="K111" s="2">
        <v>-16280.775000000045</v>
      </c>
      <c r="L111" s="8">
        <v>15983.81</v>
      </c>
      <c r="M111" s="26">
        <f t="shared" si="36"/>
        <v>14612.072899999985</v>
      </c>
      <c r="N111" s="2">
        <f>I111*N$6</f>
        <v>2314.468800000006</v>
      </c>
      <c r="O111" s="8">
        <f t="shared" si="28"/>
        <v>16926.541699999991</v>
      </c>
      <c r="P111" s="8"/>
      <c r="Q111" s="2">
        <f t="shared" si="44"/>
        <v>-17223.506700000042</v>
      </c>
      <c r="R111" s="2" t="str">
        <f t="shared" si="25"/>
        <v xml:space="preserve">№092 </v>
      </c>
    </row>
    <row r="112" spans="1:18">
      <c r="A112" s="22" t="s">
        <v>116</v>
      </c>
      <c r="B112" s="23">
        <v>34180.959999999999</v>
      </c>
      <c r="C112" s="23">
        <v>10775.76</v>
      </c>
      <c r="D112" s="23">
        <v>44956.73</v>
      </c>
      <c r="E112" s="23">
        <v>34180.959999999999</v>
      </c>
      <c r="F112" s="23">
        <v>10775.76</v>
      </c>
      <c r="G112" s="23">
        <v>44956.73</v>
      </c>
      <c r="H112" s="23">
        <f t="shared" si="43"/>
        <v>0</v>
      </c>
      <c r="I112" s="23">
        <f t="shared" si="43"/>
        <v>0</v>
      </c>
      <c r="J112" s="23">
        <f t="shared" si="24"/>
        <v>0</v>
      </c>
      <c r="K112" s="24">
        <v>316.96979999999741</v>
      </c>
      <c r="L112" s="22">
        <v>0</v>
      </c>
      <c r="M112" s="23">
        <f>H112*M$6</f>
        <v>0</v>
      </c>
      <c r="N112" s="24">
        <f t="shared" si="37"/>
        <v>0</v>
      </c>
      <c r="O112" s="22">
        <f t="shared" si="28"/>
        <v>0</v>
      </c>
      <c r="P112" s="22"/>
      <c r="Q112" s="24">
        <f t="shared" si="44"/>
        <v>316.96979999999741</v>
      </c>
      <c r="R112" s="24" t="str">
        <f t="shared" si="25"/>
        <v xml:space="preserve">№093 </v>
      </c>
    </row>
    <row r="113" spans="1:18">
      <c r="A113" s="8" t="s">
        <v>117</v>
      </c>
      <c r="B113" s="26">
        <v>1265.22</v>
      </c>
      <c r="C113" s="26">
        <v>171.28</v>
      </c>
      <c r="D113" s="26">
        <v>1436.51</v>
      </c>
      <c r="E113" s="26">
        <v>1271.6600000000001</v>
      </c>
      <c r="F113" s="26">
        <v>171.94</v>
      </c>
      <c r="G113" s="26">
        <v>1443.6100000000001</v>
      </c>
      <c r="H113" s="26">
        <f t="shared" si="43"/>
        <v>6.4400000000000546</v>
      </c>
      <c r="I113" s="26">
        <f t="shared" si="43"/>
        <v>0.65999999999999659</v>
      </c>
      <c r="J113" s="26">
        <f t="shared" si="24"/>
        <v>7.1000000000000512</v>
      </c>
      <c r="K113" s="2">
        <v>-577.7518</v>
      </c>
      <c r="L113" s="8">
        <v>460</v>
      </c>
      <c r="M113" s="26">
        <f t="shared" si="36"/>
        <v>42.439600000000361</v>
      </c>
      <c r="N113" s="2">
        <f t="shared" si="37"/>
        <v>1.6631999999999914</v>
      </c>
      <c r="O113" s="8">
        <f t="shared" si="28"/>
        <v>44.10280000000035</v>
      </c>
      <c r="P113" s="8"/>
      <c r="Q113" s="2">
        <f t="shared" si="44"/>
        <v>-161.85460000000035</v>
      </c>
      <c r="R113" s="2" t="str">
        <f t="shared" si="25"/>
        <v xml:space="preserve">№094 </v>
      </c>
    </row>
    <row r="114" spans="1:18">
      <c r="A114" s="22" t="s">
        <v>118</v>
      </c>
      <c r="B114" s="23"/>
      <c r="C114" s="23"/>
      <c r="D114" s="23"/>
      <c r="E114" s="23"/>
      <c r="F114" s="23"/>
      <c r="G114" s="23"/>
      <c r="H114" s="23"/>
      <c r="I114" s="23"/>
      <c r="J114" s="23"/>
      <c r="K114" s="24">
        <v>-3707.3668999999986</v>
      </c>
      <c r="L114" s="22">
        <v>0</v>
      </c>
      <c r="M114" s="23">
        <f t="shared" si="36"/>
        <v>0</v>
      </c>
      <c r="N114" s="24">
        <f t="shared" si="37"/>
        <v>0</v>
      </c>
      <c r="O114" s="22">
        <f t="shared" si="28"/>
        <v>0</v>
      </c>
      <c r="P114" s="22"/>
      <c r="Q114" s="24">
        <f t="shared" si="44"/>
        <v>-3707.3668999999986</v>
      </c>
      <c r="R114" s="24" t="str">
        <f t="shared" si="25"/>
        <v xml:space="preserve">№095 </v>
      </c>
    </row>
    <row r="115" spans="1:18">
      <c r="A115" s="8" t="s">
        <v>119</v>
      </c>
      <c r="B115" s="25">
        <v>3365.2000000000003</v>
      </c>
      <c r="C115" s="25">
        <v>453.75</v>
      </c>
      <c r="D115" s="25">
        <v>3818.96</v>
      </c>
      <c r="E115" s="26">
        <v>3365.2000000000003</v>
      </c>
      <c r="F115" s="26">
        <v>453.75</v>
      </c>
      <c r="G115" s="26">
        <v>3818.96</v>
      </c>
      <c r="H115" s="26">
        <f t="shared" si="43"/>
        <v>0</v>
      </c>
      <c r="I115" s="26">
        <f t="shared" si="43"/>
        <v>0</v>
      </c>
      <c r="J115" s="26">
        <f t="shared" si="24"/>
        <v>0</v>
      </c>
      <c r="K115" s="2">
        <v>-2896.4771000000001</v>
      </c>
      <c r="L115" s="8">
        <v>0</v>
      </c>
      <c r="M115" s="25">
        <f t="shared" si="36"/>
        <v>0</v>
      </c>
      <c r="N115" s="2">
        <f t="shared" si="37"/>
        <v>0</v>
      </c>
      <c r="O115" s="8">
        <f t="shared" si="28"/>
        <v>0</v>
      </c>
      <c r="P115" s="8"/>
      <c r="Q115" s="2">
        <f t="shared" si="44"/>
        <v>-2896.4771000000001</v>
      </c>
      <c r="R115" s="2" t="str">
        <f t="shared" si="25"/>
        <v xml:space="preserve">№096 </v>
      </c>
    </row>
    <row r="116" spans="1:18">
      <c r="A116" s="22" t="s">
        <v>120</v>
      </c>
      <c r="B116" s="23">
        <v>4216.9800000000005</v>
      </c>
      <c r="C116" s="23">
        <v>2430.98</v>
      </c>
      <c r="D116" s="23">
        <v>6648.07</v>
      </c>
      <c r="E116" s="23">
        <v>4216.9800000000005</v>
      </c>
      <c r="F116" s="23">
        <v>2430.98</v>
      </c>
      <c r="G116" s="23">
        <v>6648.07</v>
      </c>
      <c r="H116" s="23">
        <f t="shared" ref="H116" si="45">E116-B116</f>
        <v>0</v>
      </c>
      <c r="I116" s="23">
        <f t="shared" ref="I116" si="46">F116-C116</f>
        <v>0</v>
      </c>
      <c r="J116" s="23">
        <f t="shared" si="24"/>
        <v>0</v>
      </c>
      <c r="K116" s="24">
        <v>-199.22075101580407</v>
      </c>
      <c r="L116" s="22">
        <v>0</v>
      </c>
      <c r="M116" s="23">
        <f t="shared" si="36"/>
        <v>0</v>
      </c>
      <c r="N116" s="24">
        <f t="shared" si="37"/>
        <v>0</v>
      </c>
      <c r="O116" s="22">
        <f t="shared" si="28"/>
        <v>0</v>
      </c>
      <c r="P116" s="22"/>
      <c r="Q116" s="24">
        <f t="shared" si="44"/>
        <v>-199.22075101580407</v>
      </c>
      <c r="R116" s="24" t="str">
        <f t="shared" si="25"/>
        <v xml:space="preserve">№097 </v>
      </c>
    </row>
    <row r="117" spans="1:18">
      <c r="A117" s="8" t="s">
        <v>121</v>
      </c>
      <c r="B117" s="26">
        <v>1461.64</v>
      </c>
      <c r="C117" s="26">
        <v>355.74</v>
      </c>
      <c r="D117" s="26">
        <v>1817.39</v>
      </c>
      <c r="E117" s="26">
        <v>1465.14</v>
      </c>
      <c r="F117" s="26">
        <v>355.74</v>
      </c>
      <c r="G117" s="26">
        <v>1820.89</v>
      </c>
      <c r="H117" s="26">
        <f t="shared" ref="H117:I132" si="47">E117-B117</f>
        <v>3.5</v>
      </c>
      <c r="I117" s="26">
        <f t="shared" si="47"/>
        <v>0</v>
      </c>
      <c r="J117" s="26">
        <f t="shared" si="24"/>
        <v>3.5</v>
      </c>
      <c r="K117" s="2">
        <v>-4221.8713000000007</v>
      </c>
      <c r="L117" s="8">
        <v>0</v>
      </c>
      <c r="M117" s="26">
        <f t="shared" si="36"/>
        <v>23.064999999999998</v>
      </c>
      <c r="N117" s="2">
        <f t="shared" si="37"/>
        <v>0</v>
      </c>
      <c r="O117" s="8">
        <f t="shared" si="28"/>
        <v>23.064999999999998</v>
      </c>
      <c r="P117" s="8"/>
      <c r="Q117" s="2">
        <f t="shared" si="44"/>
        <v>-4244.9363000000003</v>
      </c>
      <c r="R117" s="2" t="str">
        <f t="shared" si="25"/>
        <v xml:space="preserve">№098 </v>
      </c>
    </row>
    <row r="118" spans="1:18">
      <c r="A118" s="22" t="s">
        <v>122</v>
      </c>
      <c r="B118" s="23">
        <v>12913.99</v>
      </c>
      <c r="C118" s="23">
        <v>12291.77</v>
      </c>
      <c r="D118" s="23">
        <v>25205.83</v>
      </c>
      <c r="E118" s="23">
        <v>13099.49</v>
      </c>
      <c r="F118" s="23">
        <v>12401.9</v>
      </c>
      <c r="G118" s="23">
        <v>25501.45</v>
      </c>
      <c r="H118" s="23">
        <f t="shared" si="47"/>
        <v>185.5</v>
      </c>
      <c r="I118" s="23">
        <f t="shared" si="47"/>
        <v>110.1299999999992</v>
      </c>
      <c r="J118" s="23">
        <f t="shared" si="24"/>
        <v>295.6299999999992</v>
      </c>
      <c r="K118" s="24">
        <v>319.74190000000272</v>
      </c>
      <c r="L118" s="22">
        <v>0</v>
      </c>
      <c r="M118" s="23">
        <f t="shared" si="36"/>
        <v>1222.4449999999999</v>
      </c>
      <c r="N118" s="24">
        <f t="shared" si="37"/>
        <v>277.52759999999796</v>
      </c>
      <c r="O118" s="22">
        <f>SUM(M118:N118)</f>
        <v>1499.9725999999978</v>
      </c>
      <c r="P118" s="22"/>
      <c r="Q118" s="24">
        <f t="shared" si="44"/>
        <v>-1180.2306999999951</v>
      </c>
      <c r="R118" s="24" t="str">
        <f t="shared" si="25"/>
        <v xml:space="preserve">№099 </v>
      </c>
    </row>
    <row r="119" spans="1:18">
      <c r="A119" s="8" t="s">
        <v>123</v>
      </c>
      <c r="B119" s="26">
        <v>4.1100000000000003</v>
      </c>
      <c r="C119" s="26">
        <v>1.68</v>
      </c>
      <c r="D119" s="26">
        <v>5.79</v>
      </c>
      <c r="E119" s="26">
        <v>4.1100000000000003</v>
      </c>
      <c r="F119" s="26">
        <v>1.68</v>
      </c>
      <c r="G119" s="26">
        <v>5.79</v>
      </c>
      <c r="H119" s="26">
        <f t="shared" si="47"/>
        <v>0</v>
      </c>
      <c r="I119" s="26">
        <f t="shared" si="47"/>
        <v>0</v>
      </c>
      <c r="J119" s="26">
        <f t="shared" si="24"/>
        <v>0</v>
      </c>
      <c r="K119" s="2">
        <v>-0.50030000000000185</v>
      </c>
      <c r="L119" s="8">
        <v>0</v>
      </c>
      <c r="M119" s="26">
        <f t="shared" si="36"/>
        <v>0</v>
      </c>
      <c r="N119" s="2">
        <f t="shared" si="37"/>
        <v>0</v>
      </c>
      <c r="O119" s="8">
        <f t="shared" si="28"/>
        <v>0</v>
      </c>
      <c r="P119" s="8"/>
      <c r="Q119" s="2">
        <f t="shared" si="44"/>
        <v>-0.50030000000000185</v>
      </c>
      <c r="R119" s="2" t="str">
        <f t="shared" si="25"/>
        <v>№100</v>
      </c>
    </row>
    <row r="120" spans="1:18">
      <c r="A120" s="22" t="s">
        <v>124</v>
      </c>
      <c r="B120" s="23">
        <v>6282.38</v>
      </c>
      <c r="C120" s="23">
        <v>2150.21</v>
      </c>
      <c r="D120" s="23">
        <v>8432.74</v>
      </c>
      <c r="E120" s="23">
        <v>6337.26</v>
      </c>
      <c r="F120" s="23">
        <v>2162.4700000000003</v>
      </c>
      <c r="G120" s="23">
        <v>8499.89</v>
      </c>
      <c r="H120" s="23">
        <f t="shared" si="47"/>
        <v>54.880000000000109</v>
      </c>
      <c r="I120" s="23">
        <f t="shared" si="47"/>
        <v>12.260000000000218</v>
      </c>
      <c r="J120" s="23">
        <f t="shared" si="24"/>
        <v>67.140000000000327</v>
      </c>
      <c r="K120" s="24">
        <v>-1017.1976000000008</v>
      </c>
      <c r="L120" s="22">
        <v>1017.2</v>
      </c>
      <c r="M120" s="23">
        <f t="shared" si="36"/>
        <v>361.65920000000074</v>
      </c>
      <c r="N120" s="24">
        <f t="shared" si="37"/>
        <v>30.89520000000055</v>
      </c>
      <c r="O120" s="22">
        <f t="shared" si="28"/>
        <v>392.55440000000129</v>
      </c>
      <c r="P120" s="22"/>
      <c r="Q120" s="24">
        <f t="shared" si="44"/>
        <v>-392.55200000000195</v>
      </c>
      <c r="R120" s="24" t="str">
        <f t="shared" si="25"/>
        <v xml:space="preserve">№101 </v>
      </c>
    </row>
    <row r="121" spans="1:18">
      <c r="A121" s="8" t="s">
        <v>125</v>
      </c>
      <c r="B121" s="25">
        <v>28221.385000000002</v>
      </c>
      <c r="C121" s="25">
        <v>13856.318000000001</v>
      </c>
      <c r="D121" s="25">
        <v>42077.703000000001</v>
      </c>
      <c r="E121" s="26">
        <v>28283.958000000002</v>
      </c>
      <c r="F121" s="26">
        <v>13874.130999999999</v>
      </c>
      <c r="G121" s="26">
        <v>42158.089</v>
      </c>
      <c r="H121" s="26">
        <f t="shared" ref="H121" si="48">E121-B121</f>
        <v>62.57300000000032</v>
      </c>
      <c r="I121" s="26">
        <f t="shared" ref="I121" si="49">F121-C121</f>
        <v>17.812999999998283</v>
      </c>
      <c r="J121" s="26">
        <f t="shared" ref="J121" si="50">SUM(H121:I121)</f>
        <v>80.385999999998603</v>
      </c>
      <c r="K121" s="2">
        <v>-369.85462000001621</v>
      </c>
      <c r="L121" s="8">
        <v>370</v>
      </c>
      <c r="M121" s="25">
        <f t="shared" si="36"/>
        <v>412.35607000000209</v>
      </c>
      <c r="N121" s="2">
        <f t="shared" si="37"/>
        <v>44.888759999995671</v>
      </c>
      <c r="O121" s="8">
        <f t="shared" si="28"/>
        <v>457.24482999999776</v>
      </c>
      <c r="P121" s="8"/>
      <c r="Q121" s="2">
        <f t="shared" si="44"/>
        <v>-457.09945000001403</v>
      </c>
      <c r="R121" s="2" t="str">
        <f t="shared" si="25"/>
        <v>№102</v>
      </c>
    </row>
    <row r="122" spans="1:18">
      <c r="A122" s="22" t="s">
        <v>126</v>
      </c>
      <c r="B122" s="23">
        <v>5.72</v>
      </c>
      <c r="C122" s="23">
        <v>881.74</v>
      </c>
      <c r="D122" s="23">
        <v>887.5</v>
      </c>
      <c r="E122" s="23">
        <v>6.72</v>
      </c>
      <c r="F122" s="23">
        <v>881.74</v>
      </c>
      <c r="G122" s="23">
        <v>888.49</v>
      </c>
      <c r="H122" s="23">
        <f t="shared" si="47"/>
        <v>1</v>
      </c>
      <c r="I122" s="23">
        <f t="shared" si="47"/>
        <v>0</v>
      </c>
      <c r="J122" s="23">
        <f t="shared" si="24"/>
        <v>1</v>
      </c>
      <c r="K122" s="24">
        <v>-8.6092999999999158</v>
      </c>
      <c r="L122" s="22">
        <v>0</v>
      </c>
      <c r="M122" s="23">
        <f t="shared" si="36"/>
        <v>6.59</v>
      </c>
      <c r="N122" s="24">
        <f t="shared" si="37"/>
        <v>0</v>
      </c>
      <c r="O122" s="22">
        <f t="shared" si="28"/>
        <v>6.59</v>
      </c>
      <c r="P122" s="22"/>
      <c r="Q122" s="24">
        <f t="shared" si="44"/>
        <v>-15.199299999999916</v>
      </c>
      <c r="R122" s="24" t="str">
        <f t="shared" si="25"/>
        <v xml:space="preserve">№103 </v>
      </c>
    </row>
    <row r="123" spans="1:18">
      <c r="A123" s="8" t="s">
        <v>127</v>
      </c>
      <c r="B123" s="25">
        <v>3275.7400000000002</v>
      </c>
      <c r="C123" s="25">
        <v>10374.26</v>
      </c>
      <c r="D123" s="25">
        <v>13650.06</v>
      </c>
      <c r="E123" s="26">
        <v>3275.7400000000002</v>
      </c>
      <c r="F123" s="26">
        <v>10553.01</v>
      </c>
      <c r="G123" s="26">
        <v>13828.81</v>
      </c>
      <c r="H123" s="26">
        <f t="shared" si="47"/>
        <v>0</v>
      </c>
      <c r="I123" s="26">
        <f t="shared" si="47"/>
        <v>178.75</v>
      </c>
      <c r="J123" s="26">
        <f t="shared" si="24"/>
        <v>178.75</v>
      </c>
      <c r="K123" s="2">
        <v>431.82109999999591</v>
      </c>
      <c r="L123" s="8">
        <v>0</v>
      </c>
      <c r="M123" s="25">
        <f t="shared" si="36"/>
        <v>0</v>
      </c>
      <c r="N123" s="2">
        <f t="shared" si="37"/>
        <v>450.45</v>
      </c>
      <c r="O123" s="8">
        <f t="shared" si="28"/>
        <v>450.45</v>
      </c>
      <c r="P123" s="8"/>
      <c r="Q123" s="2">
        <f t="shared" si="44"/>
        <v>-18.62890000000408</v>
      </c>
      <c r="R123" s="2" t="str">
        <f t="shared" si="25"/>
        <v xml:space="preserve">№104 </v>
      </c>
    </row>
    <row r="124" spans="1:18">
      <c r="A124" s="22" t="s">
        <v>128</v>
      </c>
      <c r="B124" s="23">
        <v>5911.74</v>
      </c>
      <c r="C124" s="23">
        <v>2669.63</v>
      </c>
      <c r="D124" s="23">
        <v>8581.42</v>
      </c>
      <c r="E124" s="23">
        <v>6946.26</v>
      </c>
      <c r="F124" s="23">
        <v>3064.7200000000003</v>
      </c>
      <c r="G124" s="23">
        <v>10011.030000000001</v>
      </c>
      <c r="H124" s="23">
        <f t="shared" si="47"/>
        <v>1034.5200000000004</v>
      </c>
      <c r="I124" s="23">
        <f t="shared" si="47"/>
        <v>395.09000000000015</v>
      </c>
      <c r="J124" s="23">
        <f t="shared" si="24"/>
        <v>1429.6100000000006</v>
      </c>
      <c r="K124" s="24">
        <v>-11464.271499999999</v>
      </c>
      <c r="L124" s="22">
        <v>14000</v>
      </c>
      <c r="M124" s="23">
        <f t="shared" ref="M124:M138" si="51">H124*M$6</f>
        <v>6817.4868000000024</v>
      </c>
      <c r="N124" s="24">
        <f t="shared" ref="N124:N138" si="52">I124*N$6</f>
        <v>995.62680000000034</v>
      </c>
      <c r="O124" s="22">
        <f t="shared" si="28"/>
        <v>7813.1136000000024</v>
      </c>
      <c r="P124" s="22"/>
      <c r="Q124" s="24">
        <f t="shared" si="44"/>
        <v>-5277.3850999999995</v>
      </c>
      <c r="R124" s="24" t="str">
        <f t="shared" si="25"/>
        <v>№104б</v>
      </c>
    </row>
    <row r="125" spans="1:18">
      <c r="A125" s="8" t="s">
        <v>129</v>
      </c>
      <c r="B125" s="26">
        <v>3783.04</v>
      </c>
      <c r="C125" s="26">
        <v>784.16</v>
      </c>
      <c r="D125" s="26">
        <v>4567.22</v>
      </c>
      <c r="E125" s="26">
        <v>3794.62</v>
      </c>
      <c r="F125" s="26">
        <v>787.18000000000006</v>
      </c>
      <c r="G125" s="26">
        <v>4581.82</v>
      </c>
      <c r="H125" s="26">
        <f t="shared" si="47"/>
        <v>11.579999999999927</v>
      </c>
      <c r="I125" s="26">
        <f t="shared" si="47"/>
        <v>3.0200000000000955</v>
      </c>
      <c r="J125" s="26">
        <f t="shared" si="24"/>
        <v>14.600000000000023</v>
      </c>
      <c r="K125" s="2">
        <v>-3604.7437999999988</v>
      </c>
      <c r="L125" s="8">
        <v>0</v>
      </c>
      <c r="M125" s="26">
        <f t="shared" si="51"/>
        <v>76.312199999999521</v>
      </c>
      <c r="N125" s="2">
        <f t="shared" si="52"/>
        <v>7.610400000000241</v>
      </c>
      <c r="O125" s="8">
        <f t="shared" si="28"/>
        <v>83.922599999999761</v>
      </c>
      <c r="P125" s="8"/>
      <c r="Q125" s="2">
        <f t="shared" si="44"/>
        <v>-3688.6663999999987</v>
      </c>
      <c r="R125" s="2" t="str">
        <f t="shared" si="25"/>
        <v xml:space="preserve">№105 </v>
      </c>
    </row>
    <row r="126" spans="1:18">
      <c r="A126" s="22" t="s">
        <v>130</v>
      </c>
      <c r="B126" s="23">
        <v>1215.9100000000001</v>
      </c>
      <c r="C126" s="23">
        <v>652.83000000000004</v>
      </c>
      <c r="D126" s="23">
        <v>1868.75</v>
      </c>
      <c r="E126" s="23">
        <v>1216.31</v>
      </c>
      <c r="F126" s="23">
        <v>652.85</v>
      </c>
      <c r="G126" s="23">
        <v>1869.16</v>
      </c>
      <c r="H126" s="23">
        <f t="shared" si="47"/>
        <v>0.39999999999986358</v>
      </c>
      <c r="I126" s="23">
        <f t="shared" si="47"/>
        <v>1.999999999998181E-2</v>
      </c>
      <c r="J126" s="23">
        <f t="shared" si="24"/>
        <v>0.41999999999984539</v>
      </c>
      <c r="K126" s="24">
        <v>45.979799999999585</v>
      </c>
      <c r="L126" s="22">
        <v>0</v>
      </c>
      <c r="M126" s="23">
        <f t="shared" si="51"/>
        <v>2.6359999999991008</v>
      </c>
      <c r="N126" s="24">
        <f t="shared" si="52"/>
        <v>5.0399999999954162E-2</v>
      </c>
      <c r="O126" s="22">
        <f t="shared" si="28"/>
        <v>2.6863999999990549</v>
      </c>
      <c r="P126" s="22"/>
      <c r="Q126" s="24">
        <f t="shared" si="44"/>
        <v>43.293400000000531</v>
      </c>
      <c r="R126" s="24" t="str">
        <f t="shared" si="25"/>
        <v xml:space="preserve">№106 </v>
      </c>
    </row>
    <row r="127" spans="1:18">
      <c r="A127" s="8" t="s">
        <v>131</v>
      </c>
      <c r="B127" s="26">
        <v>13108.81</v>
      </c>
      <c r="C127" s="26">
        <v>6065.85</v>
      </c>
      <c r="D127" s="26">
        <v>19174.66</v>
      </c>
      <c r="E127" s="26">
        <v>13205.54</v>
      </c>
      <c r="F127" s="26">
        <v>6172.25</v>
      </c>
      <c r="G127" s="26">
        <v>19377.8</v>
      </c>
      <c r="H127" s="26">
        <f t="shared" si="47"/>
        <v>96.730000000001382</v>
      </c>
      <c r="I127" s="26">
        <f t="shared" si="47"/>
        <v>106.39999999999964</v>
      </c>
      <c r="J127" s="26">
        <f t="shared" si="24"/>
        <v>203.13000000000102</v>
      </c>
      <c r="K127" s="2">
        <v>-3399.4546779685843</v>
      </c>
      <c r="L127" s="8">
        <v>3400</v>
      </c>
      <c r="M127" s="26">
        <f t="shared" si="51"/>
        <v>637.45070000000908</v>
      </c>
      <c r="N127" s="2">
        <f t="shared" si="52"/>
        <v>268.12799999999908</v>
      </c>
      <c r="O127" s="8">
        <f t="shared" si="28"/>
        <v>905.57870000000821</v>
      </c>
      <c r="P127" s="8"/>
      <c r="Q127" s="2">
        <f t="shared" si="44"/>
        <v>-905.0333779685925</v>
      </c>
      <c r="R127" s="2" t="str">
        <f t="shared" si="25"/>
        <v xml:space="preserve">№107 </v>
      </c>
    </row>
    <row r="128" spans="1:18">
      <c r="A128" s="22" t="s">
        <v>132</v>
      </c>
      <c r="B128" s="23">
        <v>8158.96</v>
      </c>
      <c r="C128" s="23">
        <v>5315.2</v>
      </c>
      <c r="D128" s="23">
        <v>13474.18</v>
      </c>
      <c r="E128" s="23">
        <v>8517.33</v>
      </c>
      <c r="F128" s="23">
        <v>5531.07</v>
      </c>
      <c r="G128" s="23">
        <v>14048.41</v>
      </c>
      <c r="H128" s="23">
        <f t="shared" si="47"/>
        <v>358.36999999999989</v>
      </c>
      <c r="I128" s="23">
        <f t="shared" si="47"/>
        <v>215.86999999999989</v>
      </c>
      <c r="J128" s="23">
        <f t="shared" si="24"/>
        <v>574.23999999999978</v>
      </c>
      <c r="K128" s="24">
        <v>-3100.8802999999971</v>
      </c>
      <c r="L128" s="22">
        <v>3200</v>
      </c>
      <c r="M128" s="23">
        <f t="shared" si="51"/>
        <v>2361.6582999999991</v>
      </c>
      <c r="N128" s="24">
        <f t="shared" si="52"/>
        <v>543.99239999999975</v>
      </c>
      <c r="O128" s="22">
        <f t="shared" si="28"/>
        <v>2905.6506999999988</v>
      </c>
      <c r="P128" s="22"/>
      <c r="Q128" s="24">
        <f t="shared" si="44"/>
        <v>-2806.5309999999954</v>
      </c>
      <c r="R128" s="24" t="str">
        <f t="shared" si="25"/>
        <v xml:space="preserve">№108 </v>
      </c>
    </row>
    <row r="129" spans="1:18">
      <c r="A129" s="8" t="s">
        <v>133</v>
      </c>
      <c r="B129" s="26">
        <v>985.18000000000006</v>
      </c>
      <c r="C129" s="26">
        <v>1363.65</v>
      </c>
      <c r="D129" s="26">
        <v>2348.84</v>
      </c>
      <c r="E129" s="26">
        <v>990.74</v>
      </c>
      <c r="F129" s="26">
        <v>1363.98</v>
      </c>
      <c r="G129" s="26">
        <v>2354.7400000000002</v>
      </c>
      <c r="H129" s="26">
        <f t="shared" si="47"/>
        <v>5.5599999999999454</v>
      </c>
      <c r="I129" s="26">
        <f t="shared" si="47"/>
        <v>0.32999999999992724</v>
      </c>
      <c r="J129" s="26">
        <f t="shared" si="24"/>
        <v>5.8899999999998727</v>
      </c>
      <c r="K129" s="2">
        <v>-647.08480000000077</v>
      </c>
      <c r="L129" s="8">
        <v>150</v>
      </c>
      <c r="M129" s="26">
        <f t="shared" si="51"/>
        <v>36.640399999999637</v>
      </c>
      <c r="N129" s="2">
        <f t="shared" si="52"/>
        <v>0.8315999999998166</v>
      </c>
      <c r="O129" s="8">
        <f t="shared" si="28"/>
        <v>37.471999999999454</v>
      </c>
      <c r="P129" s="8"/>
      <c r="Q129" s="2">
        <f t="shared" si="44"/>
        <v>-534.55680000000018</v>
      </c>
      <c r="R129" s="2" t="str">
        <f t="shared" si="25"/>
        <v xml:space="preserve">№109 </v>
      </c>
    </row>
    <row r="130" spans="1:18">
      <c r="A130" s="22" t="s">
        <v>134</v>
      </c>
      <c r="B130" s="23">
        <v>10742.28</v>
      </c>
      <c r="C130" s="23">
        <v>5488.1900000000005</v>
      </c>
      <c r="D130" s="23">
        <v>16230.57</v>
      </c>
      <c r="E130" s="23">
        <v>11036</v>
      </c>
      <c r="F130" s="23">
        <v>5662.76</v>
      </c>
      <c r="G130" s="23">
        <v>16698.87</v>
      </c>
      <c r="H130" s="23">
        <f t="shared" si="47"/>
        <v>293.71999999999935</v>
      </c>
      <c r="I130" s="23">
        <f t="shared" si="47"/>
        <v>174.56999999999971</v>
      </c>
      <c r="J130" s="23">
        <f t="shared" si="24"/>
        <v>468.28999999999905</v>
      </c>
      <c r="K130" s="24">
        <v>-309.74780000000351</v>
      </c>
      <c r="L130" s="22">
        <v>0</v>
      </c>
      <c r="M130" s="23">
        <f t="shared" si="51"/>
        <v>1935.6147999999957</v>
      </c>
      <c r="N130" s="24">
        <f t="shared" si="52"/>
        <v>439.91639999999927</v>
      </c>
      <c r="O130" s="22">
        <f t="shared" si="28"/>
        <v>2375.5311999999949</v>
      </c>
      <c r="P130" s="22"/>
      <c r="Q130" s="24">
        <f t="shared" si="44"/>
        <v>-2685.2789999999986</v>
      </c>
      <c r="R130" s="24" t="str">
        <f t="shared" si="25"/>
        <v xml:space="preserve">№110 </v>
      </c>
    </row>
    <row r="131" spans="1:18">
      <c r="A131" s="8" t="s">
        <v>135</v>
      </c>
      <c r="B131" s="25"/>
      <c r="C131" s="25"/>
      <c r="D131" s="25"/>
      <c r="E131" s="26"/>
      <c r="F131" s="26"/>
      <c r="G131" s="26"/>
      <c r="H131" s="26"/>
      <c r="I131" s="26"/>
      <c r="J131" s="26"/>
      <c r="K131" s="2">
        <v>402.83109999999988</v>
      </c>
      <c r="L131" s="8">
        <v>0</v>
      </c>
      <c r="M131" s="25">
        <f t="shared" si="51"/>
        <v>0</v>
      </c>
      <c r="N131" s="2">
        <f t="shared" si="52"/>
        <v>0</v>
      </c>
      <c r="O131" s="8">
        <f t="shared" si="28"/>
        <v>0</v>
      </c>
      <c r="P131" s="8"/>
      <c r="Q131" s="2">
        <f t="shared" si="44"/>
        <v>402.83109999999988</v>
      </c>
      <c r="R131" s="2" t="str">
        <f t="shared" si="25"/>
        <v xml:space="preserve">№111 </v>
      </c>
    </row>
    <row r="132" spans="1:18">
      <c r="A132" s="22" t="s">
        <v>136</v>
      </c>
      <c r="B132" s="23">
        <v>5124.49</v>
      </c>
      <c r="C132" s="23">
        <v>1160.83</v>
      </c>
      <c r="D132" s="23">
        <v>6285.33</v>
      </c>
      <c r="E132" s="23">
        <v>5366.46</v>
      </c>
      <c r="F132" s="23">
        <v>1196.29</v>
      </c>
      <c r="G132" s="23">
        <v>6562.76</v>
      </c>
      <c r="H132" s="23">
        <f t="shared" si="47"/>
        <v>241.97000000000025</v>
      </c>
      <c r="I132" s="23">
        <f t="shared" si="47"/>
        <v>35.460000000000036</v>
      </c>
      <c r="J132" s="23">
        <f t="shared" si="24"/>
        <v>277.43000000000029</v>
      </c>
      <c r="K132" s="24">
        <v>-1471.1256999999991</v>
      </c>
      <c r="L132" s="22">
        <v>1471.13</v>
      </c>
      <c r="M132" s="23">
        <f t="shared" si="51"/>
        <v>1594.5823000000016</v>
      </c>
      <c r="N132" s="24">
        <f t="shared" si="52"/>
        <v>89.359200000000087</v>
      </c>
      <c r="O132" s="22">
        <f t="shared" si="28"/>
        <v>1683.9415000000017</v>
      </c>
      <c r="P132" s="22"/>
      <c r="Q132" s="24">
        <f t="shared" si="44"/>
        <v>-1683.9372000000008</v>
      </c>
      <c r="R132" s="24" t="str">
        <f t="shared" si="25"/>
        <v xml:space="preserve">№112 </v>
      </c>
    </row>
    <row r="133" spans="1:18" ht="13.5" customHeight="1">
      <c r="A133" s="8" t="s">
        <v>137</v>
      </c>
      <c r="B133" s="26">
        <v>3593.53</v>
      </c>
      <c r="C133" s="26">
        <v>1472.58</v>
      </c>
      <c r="D133" s="26">
        <v>5066.12</v>
      </c>
      <c r="E133" s="26">
        <v>3683.65</v>
      </c>
      <c r="F133" s="26">
        <v>1492.3600000000001</v>
      </c>
      <c r="G133" s="26">
        <v>5176.0200000000004</v>
      </c>
      <c r="H133" s="26">
        <f t="shared" ref="H133" si="53">E133-B133</f>
        <v>90.119999999999891</v>
      </c>
      <c r="I133" s="26">
        <f t="shared" ref="I133" si="54">F133-C133</f>
        <v>19.7800000000002</v>
      </c>
      <c r="J133" s="26">
        <f t="shared" si="24"/>
        <v>109.90000000000009</v>
      </c>
      <c r="K133" s="2">
        <v>-238.40439999999978</v>
      </c>
      <c r="L133" s="8">
        <v>0</v>
      </c>
      <c r="M133" s="26">
        <f t="shared" si="51"/>
        <v>593.89079999999922</v>
      </c>
      <c r="N133" s="2">
        <f t="shared" si="52"/>
        <v>49.845600000000502</v>
      </c>
      <c r="O133" s="8">
        <f t="shared" si="28"/>
        <v>643.73639999999978</v>
      </c>
      <c r="P133" s="8"/>
      <c r="Q133" s="2">
        <f t="shared" si="44"/>
        <v>-882.14079999999956</v>
      </c>
      <c r="R133" s="2" t="str">
        <f t="shared" si="25"/>
        <v xml:space="preserve">№113 </v>
      </c>
    </row>
    <row r="134" spans="1:18">
      <c r="A134" s="22" t="s">
        <v>138</v>
      </c>
      <c r="B134" s="23">
        <v>10876.66</v>
      </c>
      <c r="C134" s="23">
        <v>3499.38</v>
      </c>
      <c r="D134" s="23">
        <v>14376.050000000001</v>
      </c>
      <c r="E134" s="23">
        <v>10898.26</v>
      </c>
      <c r="F134" s="23">
        <v>3499.64</v>
      </c>
      <c r="G134" s="23">
        <v>14397.9</v>
      </c>
      <c r="H134" s="23">
        <f t="shared" ref="H134:I138" si="55">E134-B134</f>
        <v>21.600000000000364</v>
      </c>
      <c r="I134" s="23">
        <f t="shared" si="55"/>
        <v>0.25999999999976353</v>
      </c>
      <c r="J134" s="23">
        <f t="shared" si="24"/>
        <v>21.860000000000127</v>
      </c>
      <c r="K134" s="24">
        <v>-6029.5772999999972</v>
      </c>
      <c r="L134" s="22">
        <v>0</v>
      </c>
      <c r="M134" s="23">
        <f t="shared" si="51"/>
        <v>142.34400000000238</v>
      </c>
      <c r="N134" s="24">
        <f t="shared" si="52"/>
        <v>0.65519999999940415</v>
      </c>
      <c r="O134" s="22">
        <f t="shared" si="28"/>
        <v>142.99920000000179</v>
      </c>
      <c r="P134" s="22"/>
      <c r="Q134" s="24">
        <f t="shared" si="44"/>
        <v>-6172.5764999999992</v>
      </c>
      <c r="R134" s="24" t="str">
        <f t="shared" si="25"/>
        <v xml:space="preserve">№114 </v>
      </c>
    </row>
    <row r="135" spans="1:18">
      <c r="A135" s="8" t="s">
        <v>139</v>
      </c>
      <c r="B135" s="26">
        <v>1087.31</v>
      </c>
      <c r="C135" s="26">
        <v>289.70999999999998</v>
      </c>
      <c r="D135" s="26">
        <v>1377.17</v>
      </c>
      <c r="E135" s="26">
        <v>1087.32</v>
      </c>
      <c r="F135" s="26">
        <v>289.70999999999998</v>
      </c>
      <c r="G135" s="26">
        <v>1377.17</v>
      </c>
      <c r="H135" s="26">
        <f t="shared" si="55"/>
        <v>9.9999999999909051E-3</v>
      </c>
      <c r="I135" s="26">
        <f t="shared" si="55"/>
        <v>0</v>
      </c>
      <c r="J135" s="26">
        <f t="shared" si="24"/>
        <v>9.9999999999909051E-3</v>
      </c>
      <c r="K135" s="2">
        <v>166.72280000000066</v>
      </c>
      <c r="L135" s="8">
        <v>0</v>
      </c>
      <c r="M135" s="26">
        <f t="shared" si="51"/>
        <v>6.5899999999940062E-2</v>
      </c>
      <c r="N135" s="2">
        <f t="shared" si="52"/>
        <v>0</v>
      </c>
      <c r="O135" s="8">
        <f t="shared" si="28"/>
        <v>6.5899999999940062E-2</v>
      </c>
      <c r="P135" s="8"/>
      <c r="Q135" s="2">
        <f t="shared" si="44"/>
        <v>166.65690000000072</v>
      </c>
      <c r="R135" s="2" t="str">
        <f t="shared" si="25"/>
        <v xml:space="preserve">№115 </v>
      </c>
    </row>
    <row r="136" spans="1:18">
      <c r="A136" s="22" t="s">
        <v>140</v>
      </c>
      <c r="B136" s="23">
        <v>6281.43</v>
      </c>
      <c r="C136" s="23">
        <v>4325.1400000000003</v>
      </c>
      <c r="D136" s="23">
        <v>10606.58</v>
      </c>
      <c r="E136" s="23">
        <v>6288.4800000000005</v>
      </c>
      <c r="F136" s="23">
        <v>4329.66</v>
      </c>
      <c r="G136" s="23">
        <v>10618.15</v>
      </c>
      <c r="H136" s="23">
        <f t="shared" si="55"/>
        <v>7.0500000000001819</v>
      </c>
      <c r="I136" s="23">
        <f t="shared" si="55"/>
        <v>4.5199999999995271</v>
      </c>
      <c r="J136" s="23">
        <f t="shared" si="24"/>
        <v>11.569999999999709</v>
      </c>
      <c r="K136" s="24">
        <v>-25166.650300000005</v>
      </c>
      <c r="L136" s="22">
        <v>0</v>
      </c>
      <c r="M136" s="23">
        <f t="shared" si="51"/>
        <v>46.459500000001199</v>
      </c>
      <c r="N136" s="24">
        <f t="shared" si="52"/>
        <v>11.390399999998808</v>
      </c>
      <c r="O136" s="22">
        <f t="shared" si="28"/>
        <v>57.849900000000005</v>
      </c>
      <c r="P136" s="22"/>
      <c r="Q136" s="24">
        <f t="shared" si="44"/>
        <v>-25224.500200000006</v>
      </c>
      <c r="R136" s="24" t="str">
        <f t="shared" si="25"/>
        <v xml:space="preserve">№116 </v>
      </c>
    </row>
    <row r="137" spans="1:18">
      <c r="A137" s="8" t="s">
        <v>141</v>
      </c>
      <c r="B137" s="26">
        <v>12100.67</v>
      </c>
      <c r="C137" s="26">
        <v>8613.42</v>
      </c>
      <c r="D137" s="26">
        <v>20714.100000000002</v>
      </c>
      <c r="E137" s="26">
        <v>12568.93</v>
      </c>
      <c r="F137" s="26">
        <v>8884.9699999999993</v>
      </c>
      <c r="G137" s="26">
        <v>21453.91</v>
      </c>
      <c r="H137" s="26">
        <f t="shared" si="55"/>
        <v>468.26000000000022</v>
      </c>
      <c r="I137" s="26">
        <f t="shared" si="55"/>
        <v>271.54999999999927</v>
      </c>
      <c r="J137" s="26">
        <f t="shared" si="24"/>
        <v>739.80999999999949</v>
      </c>
      <c r="K137" s="2">
        <v>-7016.1725000000006</v>
      </c>
      <c r="L137" s="8">
        <v>10000</v>
      </c>
      <c r="M137" s="26">
        <f t="shared" si="51"/>
        <v>3085.8334000000013</v>
      </c>
      <c r="N137" s="2">
        <f t="shared" si="52"/>
        <v>684.30599999999822</v>
      </c>
      <c r="O137" s="8">
        <f t="shared" si="28"/>
        <v>3770.1393999999996</v>
      </c>
      <c r="P137" s="8"/>
      <c r="Q137" s="2">
        <f t="shared" si="44"/>
        <v>-786.31190000000061</v>
      </c>
      <c r="R137" s="2" t="str">
        <f t="shared" si="25"/>
        <v xml:space="preserve">№117 </v>
      </c>
    </row>
    <row r="138" spans="1:18">
      <c r="A138" s="22" t="s">
        <v>142</v>
      </c>
      <c r="B138" s="23">
        <v>5061.83</v>
      </c>
      <c r="C138" s="23">
        <v>2435.08</v>
      </c>
      <c r="D138" s="23">
        <v>7496.91</v>
      </c>
      <c r="E138" s="23">
        <v>5213.79</v>
      </c>
      <c r="F138" s="23">
        <v>2503.33</v>
      </c>
      <c r="G138" s="23">
        <v>7717.13</v>
      </c>
      <c r="H138" s="23">
        <f t="shared" si="55"/>
        <v>151.96000000000004</v>
      </c>
      <c r="I138" s="23">
        <f t="shared" si="55"/>
        <v>68.25</v>
      </c>
      <c r="J138" s="23">
        <f t="shared" si="24"/>
        <v>220.21000000000004</v>
      </c>
      <c r="K138" s="24">
        <v>-1658.556999999998</v>
      </c>
      <c r="L138" s="22">
        <v>1658.56</v>
      </c>
      <c r="M138" s="23">
        <f t="shared" si="51"/>
        <v>1001.4164000000002</v>
      </c>
      <c r="N138" s="24">
        <f t="shared" si="52"/>
        <v>171.99</v>
      </c>
      <c r="O138" s="22">
        <f t="shared" si="28"/>
        <v>1173.4064000000003</v>
      </c>
      <c r="P138" s="22"/>
      <c r="Q138" s="24">
        <f t="shared" si="44"/>
        <v>-1173.4033999999983</v>
      </c>
      <c r="R138" s="24" t="str">
        <f t="shared" si="25"/>
        <v xml:space="preserve">№118 </v>
      </c>
    </row>
    <row r="139" spans="1:18">
      <c r="A139" s="8" t="s">
        <v>143</v>
      </c>
      <c r="B139" s="25"/>
      <c r="C139" s="25"/>
      <c r="D139" s="25"/>
      <c r="E139" s="26"/>
      <c r="F139" s="26"/>
      <c r="G139" s="26"/>
      <c r="H139" s="26"/>
      <c r="I139" s="26"/>
      <c r="J139" s="26">
        <f t="shared" ref="J139:J202" si="56">SUM(H139:I139)</f>
        <v>0</v>
      </c>
      <c r="K139" s="2">
        <v>0</v>
      </c>
      <c r="L139" s="8">
        <v>0</v>
      </c>
      <c r="M139" s="25"/>
      <c r="N139" s="2"/>
      <c r="O139" s="8"/>
      <c r="P139" s="8"/>
      <c r="Q139" s="2">
        <f t="shared" si="44"/>
        <v>0</v>
      </c>
      <c r="R139" s="2" t="str">
        <f t="shared" ref="R139:R202" si="57">A139</f>
        <v>№118а не установлен</v>
      </c>
    </row>
    <row r="140" spans="1:18">
      <c r="A140" s="22" t="s">
        <v>144</v>
      </c>
      <c r="B140" s="23">
        <v>3802.46</v>
      </c>
      <c r="C140" s="23">
        <v>4950.3900000000003</v>
      </c>
      <c r="D140" s="23">
        <v>8752.8700000000008</v>
      </c>
      <c r="E140" s="23">
        <v>3846.83</v>
      </c>
      <c r="F140" s="23">
        <v>4992.75</v>
      </c>
      <c r="G140" s="23">
        <v>8839.59</v>
      </c>
      <c r="H140" s="23">
        <f>E140-B140</f>
        <v>44.369999999999891</v>
      </c>
      <c r="I140" s="23">
        <f>F140-C140</f>
        <v>42.359999999999673</v>
      </c>
      <c r="J140" s="23">
        <f t="shared" si="56"/>
        <v>86.729999999999563</v>
      </c>
      <c r="K140" s="24">
        <v>-3718.3315000000002</v>
      </c>
      <c r="L140" s="22">
        <v>0</v>
      </c>
      <c r="M140" s="23">
        <f>H140*M$6</f>
        <v>292.39829999999927</v>
      </c>
      <c r="N140" s="24">
        <f>I140*N$6</f>
        <v>106.74719999999918</v>
      </c>
      <c r="O140" s="22">
        <f t="shared" ref="O140:O204" si="58">SUM(M140:N140)</f>
        <v>399.14549999999844</v>
      </c>
      <c r="P140" s="22"/>
      <c r="Q140" s="24">
        <f t="shared" si="44"/>
        <v>-4117.476999999999</v>
      </c>
      <c r="R140" s="24" t="str">
        <f t="shared" si="57"/>
        <v xml:space="preserve">№119 </v>
      </c>
    </row>
    <row r="141" spans="1:18">
      <c r="A141" s="8" t="s">
        <v>145</v>
      </c>
      <c r="B141" s="26"/>
      <c r="C141" s="26"/>
      <c r="D141" s="26"/>
      <c r="E141" s="26"/>
      <c r="F141" s="26"/>
      <c r="G141" s="26"/>
      <c r="H141" s="26"/>
      <c r="I141" s="26"/>
      <c r="J141" s="26">
        <f t="shared" si="56"/>
        <v>0</v>
      </c>
      <c r="K141" s="2">
        <v>0</v>
      </c>
      <c r="L141" s="8">
        <v>0</v>
      </c>
      <c r="M141" s="26"/>
      <c r="N141" s="2"/>
      <c r="O141" s="8"/>
      <c r="P141" s="8"/>
      <c r="Q141" s="2">
        <f t="shared" ref="Q141:Q172" si="59">K141-O141+L141+P141</f>
        <v>0</v>
      </c>
      <c r="R141" s="2" t="str">
        <f t="shared" si="57"/>
        <v>№120  снят</v>
      </c>
    </row>
    <row r="142" spans="1:18">
      <c r="A142" s="22" t="s">
        <v>146</v>
      </c>
      <c r="B142" s="23">
        <v>11319.37</v>
      </c>
      <c r="C142" s="23">
        <v>4748.8900000000003</v>
      </c>
      <c r="D142" s="23">
        <v>16068.27</v>
      </c>
      <c r="E142" s="23">
        <v>11544.5</v>
      </c>
      <c r="F142" s="23">
        <v>4841.28</v>
      </c>
      <c r="G142" s="23">
        <v>16385.78</v>
      </c>
      <c r="H142" s="23">
        <f t="shared" ref="H142:I185" si="60">E142-B142</f>
        <v>225.1299999999992</v>
      </c>
      <c r="I142" s="23">
        <f t="shared" si="60"/>
        <v>92.389999999999418</v>
      </c>
      <c r="J142" s="23">
        <f t="shared" si="56"/>
        <v>317.51999999999862</v>
      </c>
      <c r="K142" s="24">
        <v>-17423.506700000005</v>
      </c>
      <c r="L142" s="22">
        <v>17500</v>
      </c>
      <c r="M142" s="23">
        <f t="shared" ref="M142:N145" si="61">H142*M$6</f>
        <v>1483.6066999999946</v>
      </c>
      <c r="N142" s="24">
        <f t="shared" si="61"/>
        <v>232.82279999999852</v>
      </c>
      <c r="O142" s="22">
        <f t="shared" si="58"/>
        <v>1716.4294999999931</v>
      </c>
      <c r="P142" s="22"/>
      <c r="Q142" s="24">
        <f t="shared" si="59"/>
        <v>-1639.9362000000001</v>
      </c>
      <c r="R142" s="24" t="str">
        <f t="shared" si="57"/>
        <v xml:space="preserve">№121 </v>
      </c>
    </row>
    <row r="143" spans="1:18">
      <c r="A143" s="8" t="s">
        <v>147</v>
      </c>
      <c r="B143" s="26">
        <v>1696.49</v>
      </c>
      <c r="C143" s="26">
        <v>348.76</v>
      </c>
      <c r="D143" s="26">
        <v>2045.26</v>
      </c>
      <c r="E143" s="26">
        <v>1696.5</v>
      </c>
      <c r="F143" s="26">
        <v>348.77</v>
      </c>
      <c r="G143" s="26">
        <v>2045.28</v>
      </c>
      <c r="H143" s="26">
        <f t="shared" si="60"/>
        <v>9.9999999999909051E-3</v>
      </c>
      <c r="I143" s="26">
        <f t="shared" si="60"/>
        <v>9.9999999999909051E-3</v>
      </c>
      <c r="J143" s="26">
        <f t="shared" si="56"/>
        <v>1.999999999998181E-2</v>
      </c>
      <c r="K143" s="2">
        <v>-3309.9380000000001</v>
      </c>
      <c r="L143" s="8">
        <v>0</v>
      </c>
      <c r="M143" s="26">
        <f t="shared" si="61"/>
        <v>6.5899999999940062E-2</v>
      </c>
      <c r="N143" s="2">
        <f t="shared" si="61"/>
        <v>2.5199999999977081E-2</v>
      </c>
      <c r="O143" s="8">
        <f t="shared" si="58"/>
        <v>9.1099999999917136E-2</v>
      </c>
      <c r="P143" s="8"/>
      <c r="Q143" s="2">
        <f t="shared" si="59"/>
        <v>-3310.0291000000002</v>
      </c>
      <c r="R143" s="2" t="str">
        <f t="shared" si="57"/>
        <v xml:space="preserve">№122 </v>
      </c>
    </row>
    <row r="144" spans="1:18">
      <c r="A144" s="22" t="s">
        <v>148</v>
      </c>
      <c r="B144" s="23">
        <v>1596.99</v>
      </c>
      <c r="C144" s="23">
        <v>299.16000000000003</v>
      </c>
      <c r="D144" s="23">
        <v>1896.16</v>
      </c>
      <c r="E144" s="23">
        <v>1596.99</v>
      </c>
      <c r="F144" s="23">
        <v>299.16000000000003</v>
      </c>
      <c r="G144" s="23">
        <v>1896.16</v>
      </c>
      <c r="H144" s="23">
        <f t="shared" si="60"/>
        <v>0</v>
      </c>
      <c r="I144" s="23">
        <f t="shared" si="60"/>
        <v>0</v>
      </c>
      <c r="J144" s="23">
        <f t="shared" si="56"/>
        <v>0</v>
      </c>
      <c r="K144" s="24">
        <v>-2985.2629999999995</v>
      </c>
      <c r="L144" s="22">
        <v>0</v>
      </c>
      <c r="M144" s="23">
        <f t="shared" si="61"/>
        <v>0</v>
      </c>
      <c r="N144" s="24">
        <f t="shared" si="61"/>
        <v>0</v>
      </c>
      <c r="O144" s="22">
        <f t="shared" si="58"/>
        <v>0</v>
      </c>
      <c r="P144" s="22"/>
      <c r="Q144" s="24">
        <f t="shared" si="59"/>
        <v>-2985.2629999999995</v>
      </c>
      <c r="R144" s="24" t="str">
        <f t="shared" si="57"/>
        <v xml:space="preserve">№123 </v>
      </c>
    </row>
    <row r="145" spans="1:18">
      <c r="A145" s="8" t="s">
        <v>149</v>
      </c>
      <c r="B145" s="26">
        <v>8882.3700000000008</v>
      </c>
      <c r="C145" s="26">
        <v>1921.06</v>
      </c>
      <c r="D145" s="26">
        <v>10803.43</v>
      </c>
      <c r="E145" s="26">
        <v>8894.27</v>
      </c>
      <c r="F145" s="26">
        <v>1921.07</v>
      </c>
      <c r="G145" s="26">
        <v>10815.35</v>
      </c>
      <c r="H145" s="26">
        <f t="shared" si="60"/>
        <v>11.899999999999636</v>
      </c>
      <c r="I145" s="26">
        <f t="shared" si="60"/>
        <v>9.9999999999909051E-3</v>
      </c>
      <c r="J145" s="26">
        <f t="shared" si="56"/>
        <v>11.909999999999627</v>
      </c>
      <c r="K145" s="2">
        <v>-6217.7638000000024</v>
      </c>
      <c r="L145" s="8">
        <v>0</v>
      </c>
      <c r="M145" s="26">
        <f t="shared" si="61"/>
        <v>78.420999999997605</v>
      </c>
      <c r="N145" s="2">
        <f t="shared" si="61"/>
        <v>2.5199999999977081E-2</v>
      </c>
      <c r="O145" s="8">
        <f t="shared" si="58"/>
        <v>78.446199999997589</v>
      </c>
      <c r="P145" s="8"/>
      <c r="Q145" s="2">
        <f t="shared" si="59"/>
        <v>-6296.21</v>
      </c>
      <c r="R145" s="2" t="str">
        <f t="shared" si="57"/>
        <v xml:space="preserve">№123а </v>
      </c>
    </row>
    <row r="146" spans="1:18">
      <c r="A146" s="22" t="s">
        <v>284</v>
      </c>
      <c r="B146" s="23"/>
      <c r="C146" s="23"/>
      <c r="D146" s="23"/>
      <c r="E146" s="23"/>
      <c r="F146" s="23"/>
      <c r="G146" s="23"/>
      <c r="H146" s="23">
        <f t="shared" si="60"/>
        <v>0</v>
      </c>
      <c r="I146" s="23">
        <f t="shared" si="60"/>
        <v>0</v>
      </c>
      <c r="J146" s="23">
        <f t="shared" si="56"/>
        <v>0</v>
      </c>
      <c r="K146" s="24">
        <v>498.18489999999997</v>
      </c>
      <c r="L146" s="22">
        <v>0</v>
      </c>
      <c r="M146" s="23"/>
      <c r="N146" s="24"/>
      <c r="O146" s="22"/>
      <c r="P146" s="22"/>
      <c r="Q146" s="24">
        <f t="shared" si="59"/>
        <v>498.18489999999997</v>
      </c>
      <c r="R146" s="24" t="str">
        <f t="shared" si="57"/>
        <v>№124 сбыт</v>
      </c>
    </row>
    <row r="147" spans="1:18">
      <c r="A147" s="8" t="s">
        <v>150</v>
      </c>
      <c r="B147" s="25">
        <v>3318.9</v>
      </c>
      <c r="C147" s="25">
        <v>1479.74</v>
      </c>
      <c r="D147" s="25">
        <v>4798.72</v>
      </c>
      <c r="E147" s="26">
        <v>3319.34</v>
      </c>
      <c r="F147" s="26">
        <v>1479.78</v>
      </c>
      <c r="G147" s="26">
        <v>4799.21</v>
      </c>
      <c r="H147" s="26">
        <f t="shared" si="60"/>
        <v>0.44000000000005457</v>
      </c>
      <c r="I147" s="26">
        <f t="shared" si="60"/>
        <v>3.999999999996362E-2</v>
      </c>
      <c r="J147" s="26">
        <f t="shared" si="56"/>
        <v>0.48000000000001819</v>
      </c>
      <c r="K147" s="2">
        <v>2651.9890999999993</v>
      </c>
      <c r="L147" s="8">
        <v>0</v>
      </c>
      <c r="M147" s="25">
        <f t="shared" ref="M147:M185" si="62">H147*M$6</f>
        <v>2.8996000000003597</v>
      </c>
      <c r="N147" s="2">
        <f t="shared" ref="N147:N185" si="63">I147*N$6</f>
        <v>0.10079999999990832</v>
      </c>
      <c r="O147" s="8">
        <f t="shared" si="58"/>
        <v>3.0004000000002682</v>
      </c>
      <c r="P147" s="8"/>
      <c r="Q147" s="2">
        <f t="shared" si="59"/>
        <v>2648.988699999999</v>
      </c>
      <c r="R147" s="2" t="str">
        <f t="shared" si="57"/>
        <v xml:space="preserve">№125 </v>
      </c>
    </row>
    <row r="148" spans="1:18">
      <c r="A148" s="22" t="s">
        <v>151</v>
      </c>
      <c r="B148" s="23">
        <v>4456.25</v>
      </c>
      <c r="C148" s="23">
        <v>1198.6100000000001</v>
      </c>
      <c r="D148" s="23">
        <v>5654.87</v>
      </c>
      <c r="E148" s="23">
        <v>4457.75</v>
      </c>
      <c r="F148" s="23">
        <v>1198.6100000000001</v>
      </c>
      <c r="G148" s="23">
        <v>5656.37</v>
      </c>
      <c r="H148" s="23">
        <f t="shared" si="60"/>
        <v>1.5</v>
      </c>
      <c r="I148" s="23">
        <f t="shared" si="60"/>
        <v>0</v>
      </c>
      <c r="J148" s="23">
        <f t="shared" si="56"/>
        <v>1.5</v>
      </c>
      <c r="K148" s="24">
        <v>6226.6145000000033</v>
      </c>
      <c r="L148" s="22">
        <v>0</v>
      </c>
      <c r="M148" s="23">
        <f t="shared" si="62"/>
        <v>9.8849999999999998</v>
      </c>
      <c r="N148" s="24">
        <f t="shared" si="63"/>
        <v>0</v>
      </c>
      <c r="O148" s="22">
        <f t="shared" si="58"/>
        <v>9.8849999999999998</v>
      </c>
      <c r="P148" s="22"/>
      <c r="Q148" s="24">
        <f t="shared" si="59"/>
        <v>6216.7295000000031</v>
      </c>
      <c r="R148" s="24" t="str">
        <f t="shared" si="57"/>
        <v xml:space="preserve">№126\1 </v>
      </c>
    </row>
    <row r="149" spans="1:18">
      <c r="A149" s="8" t="s">
        <v>152</v>
      </c>
      <c r="B149" s="26">
        <v>4847.75</v>
      </c>
      <c r="C149" s="26">
        <v>2538.79</v>
      </c>
      <c r="D149" s="26">
        <v>7386.68</v>
      </c>
      <c r="E149" s="26">
        <v>4847.84</v>
      </c>
      <c r="F149" s="26">
        <v>2538.79</v>
      </c>
      <c r="G149" s="26">
        <v>7386.78</v>
      </c>
      <c r="H149" s="26">
        <f t="shared" si="60"/>
        <v>9.0000000000145519E-2</v>
      </c>
      <c r="I149" s="26">
        <f t="shared" si="60"/>
        <v>0</v>
      </c>
      <c r="J149" s="26">
        <f t="shared" si="56"/>
        <v>9.0000000000145519E-2</v>
      </c>
      <c r="K149" s="2">
        <v>-12133.695400000001</v>
      </c>
      <c r="L149" s="8">
        <v>0</v>
      </c>
      <c r="M149" s="26">
        <f t="shared" si="62"/>
        <v>0.59310000000095897</v>
      </c>
      <c r="N149" s="2">
        <f t="shared" si="63"/>
        <v>0</v>
      </c>
      <c r="O149" s="8">
        <f t="shared" si="58"/>
        <v>0.59310000000095897</v>
      </c>
      <c r="P149" s="8"/>
      <c r="Q149" s="2">
        <f t="shared" si="59"/>
        <v>-12134.288500000002</v>
      </c>
      <c r="R149" s="2" t="str">
        <f t="shared" si="57"/>
        <v xml:space="preserve">№126\2 </v>
      </c>
    </row>
    <row r="150" spans="1:18">
      <c r="A150" s="22" t="s">
        <v>153</v>
      </c>
      <c r="B150" s="23">
        <v>90.48</v>
      </c>
      <c r="C150" s="23">
        <v>507.21000000000004</v>
      </c>
      <c r="D150" s="23">
        <v>597.71</v>
      </c>
      <c r="E150" s="23">
        <v>90.64</v>
      </c>
      <c r="F150" s="23">
        <v>507.3</v>
      </c>
      <c r="G150" s="23">
        <v>597.95000000000005</v>
      </c>
      <c r="H150" s="23">
        <f t="shared" si="60"/>
        <v>0.15999999999999659</v>
      </c>
      <c r="I150" s="23">
        <f t="shared" si="60"/>
        <v>8.9999999999974989E-2</v>
      </c>
      <c r="J150" s="23">
        <f t="shared" si="56"/>
        <v>0.24999999999997158</v>
      </c>
      <c r="K150" s="24">
        <v>930.86549999999988</v>
      </c>
      <c r="L150" s="22">
        <v>0</v>
      </c>
      <c r="M150" s="23">
        <f t="shared" si="62"/>
        <v>1.0543999999999776</v>
      </c>
      <c r="N150" s="24">
        <f t="shared" si="63"/>
        <v>0.22679999999993697</v>
      </c>
      <c r="O150" s="22">
        <f t="shared" si="58"/>
        <v>1.2811999999999146</v>
      </c>
      <c r="P150" s="22"/>
      <c r="Q150" s="24">
        <f t="shared" si="59"/>
        <v>929.58429999999998</v>
      </c>
      <c r="R150" s="24" t="str">
        <f t="shared" si="57"/>
        <v xml:space="preserve">№127 </v>
      </c>
    </row>
    <row r="151" spans="1:18">
      <c r="A151" s="8" t="s">
        <v>285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">
        <v>711.49490875777678</v>
      </c>
      <c r="L151" s="8">
        <v>0</v>
      </c>
      <c r="M151" s="26">
        <f t="shared" si="62"/>
        <v>0</v>
      </c>
      <c r="N151" s="2">
        <f t="shared" si="63"/>
        <v>0</v>
      </c>
      <c r="O151" s="8">
        <f t="shared" si="58"/>
        <v>0</v>
      </c>
      <c r="P151" s="8"/>
      <c r="Q151" s="2">
        <f t="shared" si="59"/>
        <v>711.49490875777678</v>
      </c>
      <c r="R151" s="2" t="str">
        <f t="shared" si="57"/>
        <v>№128 сбыт</v>
      </c>
    </row>
    <row r="152" spans="1:18">
      <c r="A152" s="22" t="s">
        <v>154</v>
      </c>
      <c r="B152" s="23">
        <v>29112.591</v>
      </c>
      <c r="C152" s="23">
        <v>12341.239</v>
      </c>
      <c r="D152" s="23">
        <v>41453.83</v>
      </c>
      <c r="E152" s="23">
        <v>29860.422000000002</v>
      </c>
      <c r="F152" s="23">
        <v>12700.345000000001</v>
      </c>
      <c r="G152" s="23">
        <v>42560.767</v>
      </c>
      <c r="H152" s="23">
        <f t="shared" ref="H152" si="64">E152-B152</f>
        <v>747.83100000000195</v>
      </c>
      <c r="I152" s="23">
        <f t="shared" ref="I152" si="65">F152-C152</f>
        <v>359.10600000000159</v>
      </c>
      <c r="J152" s="23">
        <f t="shared" ref="J152" si="66">SUM(H152:I152)</f>
        <v>1106.9370000000035</v>
      </c>
      <c r="K152" s="24">
        <v>-17797.590260000008</v>
      </c>
      <c r="L152" s="22">
        <v>6000</v>
      </c>
      <c r="M152" s="23">
        <f t="shared" si="62"/>
        <v>4928.2062900000128</v>
      </c>
      <c r="N152" s="24">
        <f t="shared" si="63"/>
        <v>904.94712000000402</v>
      </c>
      <c r="O152" s="22">
        <f t="shared" si="58"/>
        <v>5833.1534100000172</v>
      </c>
      <c r="P152" s="22"/>
      <c r="Q152" s="24">
        <f t="shared" si="59"/>
        <v>-17630.743670000025</v>
      </c>
      <c r="R152" s="24" t="str">
        <f t="shared" si="57"/>
        <v>№129</v>
      </c>
    </row>
    <row r="153" spans="1:18">
      <c r="A153" s="8" t="s">
        <v>155</v>
      </c>
      <c r="B153" s="26">
        <v>7895.17</v>
      </c>
      <c r="C153" s="26">
        <v>2324.15</v>
      </c>
      <c r="D153" s="26">
        <v>10219.33</v>
      </c>
      <c r="E153" s="26">
        <v>8009.92</v>
      </c>
      <c r="F153" s="26">
        <v>2357.38</v>
      </c>
      <c r="G153" s="26">
        <v>10367.31</v>
      </c>
      <c r="H153" s="26">
        <f>E153-B153</f>
        <v>114.75</v>
      </c>
      <c r="I153" s="26">
        <f t="shared" si="60"/>
        <v>33.230000000000018</v>
      </c>
      <c r="J153" s="26">
        <f t="shared" si="56"/>
        <v>147.98000000000002</v>
      </c>
      <c r="K153" s="2">
        <v>-1749.1903999999995</v>
      </c>
      <c r="L153" s="8">
        <v>5000</v>
      </c>
      <c r="M153" s="26">
        <f t="shared" si="62"/>
        <v>756.20249999999999</v>
      </c>
      <c r="N153" s="2">
        <f t="shared" si="63"/>
        <v>83.739600000000053</v>
      </c>
      <c r="O153" s="8">
        <f t="shared" si="58"/>
        <v>839.94209999999998</v>
      </c>
      <c r="P153" s="8"/>
      <c r="Q153" s="2">
        <f t="shared" si="59"/>
        <v>2410.8675000000003</v>
      </c>
      <c r="R153" s="2" t="str">
        <f t="shared" si="57"/>
        <v xml:space="preserve">№130 </v>
      </c>
    </row>
    <row r="154" spans="1:18">
      <c r="A154" s="22" t="s">
        <v>156</v>
      </c>
      <c r="B154" s="23">
        <v>55821.79</v>
      </c>
      <c r="C154" s="23">
        <v>25119.68</v>
      </c>
      <c r="D154" s="23">
        <v>80941.48</v>
      </c>
      <c r="E154" s="23">
        <v>56292.74</v>
      </c>
      <c r="F154" s="23">
        <v>25290.75</v>
      </c>
      <c r="G154" s="23">
        <v>81583.5</v>
      </c>
      <c r="H154" s="23">
        <f t="shared" si="60"/>
        <v>470.94999999999709</v>
      </c>
      <c r="I154" s="23">
        <f t="shared" si="60"/>
        <v>171.06999999999971</v>
      </c>
      <c r="J154" s="23">
        <f t="shared" si="56"/>
        <v>642.0199999999968</v>
      </c>
      <c r="K154" s="24">
        <v>-3927.2689000000028</v>
      </c>
      <c r="L154" s="22">
        <v>4000</v>
      </c>
      <c r="M154" s="23">
        <f t="shared" si="62"/>
        <v>3103.5604999999809</v>
      </c>
      <c r="N154" s="24">
        <f t="shared" si="63"/>
        <v>431.09639999999928</v>
      </c>
      <c r="O154" s="22">
        <f t="shared" si="58"/>
        <v>3534.6568999999804</v>
      </c>
      <c r="P154" s="22"/>
      <c r="Q154" s="24">
        <f t="shared" si="59"/>
        <v>-3461.9257999999827</v>
      </c>
      <c r="R154" s="24" t="str">
        <f t="shared" si="57"/>
        <v xml:space="preserve">№131 </v>
      </c>
    </row>
    <row r="155" spans="1:18">
      <c r="A155" s="8" t="s">
        <v>157</v>
      </c>
      <c r="B155" s="25">
        <v>3602.7000000000003</v>
      </c>
      <c r="C155" s="25">
        <v>1110.48</v>
      </c>
      <c r="D155" s="25">
        <v>4713.18</v>
      </c>
      <c r="E155" s="26">
        <v>3602.7000000000003</v>
      </c>
      <c r="F155" s="26">
        <v>1110.48</v>
      </c>
      <c r="G155" s="26">
        <v>4713.18</v>
      </c>
      <c r="H155" s="26">
        <f t="shared" si="60"/>
        <v>0</v>
      </c>
      <c r="I155" s="26">
        <f t="shared" si="60"/>
        <v>0</v>
      </c>
      <c r="J155" s="26">
        <f t="shared" si="56"/>
        <v>0</v>
      </c>
      <c r="K155" s="2">
        <v>204.23289999999724</v>
      </c>
      <c r="L155" s="8">
        <v>0</v>
      </c>
      <c r="M155" s="25">
        <f t="shared" si="62"/>
        <v>0</v>
      </c>
      <c r="N155" s="2">
        <f t="shared" si="63"/>
        <v>0</v>
      </c>
      <c r="O155" s="8">
        <f t="shared" si="58"/>
        <v>0</v>
      </c>
      <c r="P155" s="8"/>
      <c r="Q155" s="2">
        <f t="shared" si="59"/>
        <v>204.23289999999724</v>
      </c>
      <c r="R155" s="2" t="str">
        <f t="shared" si="57"/>
        <v xml:space="preserve">№132 </v>
      </c>
    </row>
    <row r="156" spans="1:18">
      <c r="A156" s="22" t="s">
        <v>158</v>
      </c>
      <c r="B156" s="23">
        <v>2618.1799999999998</v>
      </c>
      <c r="C156" s="23">
        <v>3376.4500000000003</v>
      </c>
      <c r="D156" s="23">
        <v>5994.63</v>
      </c>
      <c r="E156" s="23">
        <v>2622.53</v>
      </c>
      <c r="F156" s="23">
        <v>3378.79</v>
      </c>
      <c r="G156" s="23">
        <v>6001.33</v>
      </c>
      <c r="H156" s="23">
        <f t="shared" si="60"/>
        <v>4.3500000000003638</v>
      </c>
      <c r="I156" s="23">
        <f t="shared" si="60"/>
        <v>2.3399999999996908</v>
      </c>
      <c r="J156" s="23">
        <f t="shared" si="56"/>
        <v>6.6900000000000546</v>
      </c>
      <c r="K156" s="24">
        <v>629.56060000000116</v>
      </c>
      <c r="L156" s="22">
        <v>0</v>
      </c>
      <c r="M156" s="23">
        <f t="shared" si="62"/>
        <v>28.666500000002397</v>
      </c>
      <c r="N156" s="24">
        <f t="shared" si="63"/>
        <v>5.8967999999992209</v>
      </c>
      <c r="O156" s="22">
        <f t="shared" si="58"/>
        <v>34.563300000001618</v>
      </c>
      <c r="P156" s="22"/>
      <c r="Q156" s="24">
        <f t="shared" si="59"/>
        <v>594.99729999999954</v>
      </c>
      <c r="R156" s="24" t="str">
        <f t="shared" si="57"/>
        <v xml:space="preserve">№133 </v>
      </c>
    </row>
    <row r="157" spans="1:18">
      <c r="A157" s="8" t="s">
        <v>159</v>
      </c>
      <c r="B157" s="26">
        <v>2710.53</v>
      </c>
      <c r="C157" s="26">
        <v>1081.04</v>
      </c>
      <c r="D157" s="26">
        <v>3791.6</v>
      </c>
      <c r="E157" s="26">
        <v>2710.53</v>
      </c>
      <c r="F157" s="26">
        <v>1081.05</v>
      </c>
      <c r="G157" s="26">
        <v>3791.62</v>
      </c>
      <c r="H157" s="26">
        <f t="shared" si="60"/>
        <v>0</v>
      </c>
      <c r="I157" s="26">
        <f t="shared" si="60"/>
        <v>9.9999999999909051E-3</v>
      </c>
      <c r="J157" s="26">
        <f t="shared" si="56"/>
        <v>9.9999999999909051E-3</v>
      </c>
      <c r="K157" s="2">
        <v>120.65569999999977</v>
      </c>
      <c r="L157" s="8">
        <v>0</v>
      </c>
      <c r="M157" s="26">
        <f t="shared" si="62"/>
        <v>0</v>
      </c>
      <c r="N157" s="2">
        <f t="shared" si="63"/>
        <v>2.5199999999977081E-2</v>
      </c>
      <c r="O157" s="8">
        <f t="shared" si="58"/>
        <v>2.5199999999977081E-2</v>
      </c>
      <c r="P157" s="8"/>
      <c r="Q157" s="2">
        <f t="shared" si="59"/>
        <v>120.63049999999978</v>
      </c>
      <c r="R157" s="2" t="str">
        <f t="shared" si="57"/>
        <v xml:space="preserve">№134 </v>
      </c>
    </row>
    <row r="158" spans="1:18">
      <c r="A158" s="22" t="s">
        <v>160</v>
      </c>
      <c r="B158" s="23">
        <v>2197.4299999999998</v>
      </c>
      <c r="C158" s="23">
        <v>1176.1200000000001</v>
      </c>
      <c r="D158" s="23">
        <v>3373.57</v>
      </c>
      <c r="E158" s="23">
        <v>2266.13</v>
      </c>
      <c r="F158" s="23">
        <v>1195.8900000000001</v>
      </c>
      <c r="G158" s="23">
        <v>3462.04</v>
      </c>
      <c r="H158" s="23">
        <f t="shared" si="60"/>
        <v>68.700000000000273</v>
      </c>
      <c r="I158" s="23">
        <f t="shared" si="60"/>
        <v>19.769999999999982</v>
      </c>
      <c r="J158" s="23">
        <f t="shared" si="56"/>
        <v>88.470000000000255</v>
      </c>
      <c r="K158" s="24">
        <v>-1408.3678999999986</v>
      </c>
      <c r="L158" s="22">
        <v>0</v>
      </c>
      <c r="M158" s="23">
        <f t="shared" si="62"/>
        <v>452.73300000000177</v>
      </c>
      <c r="N158" s="24">
        <f t="shared" si="63"/>
        <v>49.820399999999957</v>
      </c>
      <c r="O158" s="22">
        <f t="shared" si="58"/>
        <v>502.55340000000172</v>
      </c>
      <c r="P158" s="22"/>
      <c r="Q158" s="24">
        <f t="shared" si="59"/>
        <v>-1910.9213000000004</v>
      </c>
      <c r="R158" s="24" t="str">
        <f t="shared" si="57"/>
        <v xml:space="preserve">№135 </v>
      </c>
    </row>
    <row r="159" spans="1:18">
      <c r="A159" s="8" t="s">
        <v>161</v>
      </c>
      <c r="B159" s="26">
        <v>1734.92</v>
      </c>
      <c r="C159" s="26">
        <v>1335.3</v>
      </c>
      <c r="D159" s="26">
        <v>3070.23</v>
      </c>
      <c r="E159" s="26">
        <v>1735.1000000000001</v>
      </c>
      <c r="F159" s="26">
        <v>1335.32</v>
      </c>
      <c r="G159" s="26">
        <v>3070.42</v>
      </c>
      <c r="H159" s="26">
        <f t="shared" si="60"/>
        <v>0.18000000000006366</v>
      </c>
      <c r="I159" s="26">
        <f t="shared" si="60"/>
        <v>1.999999999998181E-2</v>
      </c>
      <c r="J159" s="26">
        <f t="shared" si="56"/>
        <v>0.20000000000004547</v>
      </c>
      <c r="K159" s="2">
        <v>-4718.1997000000001</v>
      </c>
      <c r="L159" s="8">
        <v>0</v>
      </c>
      <c r="M159" s="26">
        <f t="shared" si="62"/>
        <v>1.1862000000004196</v>
      </c>
      <c r="N159" s="2">
        <f t="shared" si="63"/>
        <v>5.0399999999954162E-2</v>
      </c>
      <c r="O159" s="8">
        <f t="shared" si="58"/>
        <v>1.2366000000003738</v>
      </c>
      <c r="P159" s="8"/>
      <c r="Q159" s="2">
        <f t="shared" si="59"/>
        <v>-4719.4363000000003</v>
      </c>
      <c r="R159" s="2" t="str">
        <f t="shared" si="57"/>
        <v xml:space="preserve">№136 </v>
      </c>
    </row>
    <row r="160" spans="1:18">
      <c r="A160" s="22" t="s">
        <v>162</v>
      </c>
      <c r="B160" s="23">
        <v>2419.6799999999998</v>
      </c>
      <c r="C160" s="23">
        <v>1064</v>
      </c>
      <c r="D160" s="23">
        <v>3483.69</v>
      </c>
      <c r="E160" s="23">
        <v>2419.6799999999998</v>
      </c>
      <c r="F160" s="23">
        <v>1064</v>
      </c>
      <c r="G160" s="23">
        <v>3483.69</v>
      </c>
      <c r="H160" s="23">
        <f t="shared" si="60"/>
        <v>0</v>
      </c>
      <c r="I160" s="23">
        <f t="shared" si="60"/>
        <v>0</v>
      </c>
      <c r="J160" s="23">
        <f t="shared" si="56"/>
        <v>0</v>
      </c>
      <c r="K160" s="24">
        <v>-7757.0278999999982</v>
      </c>
      <c r="L160" s="22">
        <v>0</v>
      </c>
      <c r="M160" s="23">
        <f t="shared" si="62"/>
        <v>0</v>
      </c>
      <c r="N160" s="24">
        <f t="shared" si="63"/>
        <v>0</v>
      </c>
      <c r="O160" s="22">
        <f t="shared" si="58"/>
        <v>0</v>
      </c>
      <c r="P160" s="22"/>
      <c r="Q160" s="24">
        <f t="shared" si="59"/>
        <v>-7757.0278999999982</v>
      </c>
      <c r="R160" s="24" t="str">
        <f t="shared" si="57"/>
        <v>№137</v>
      </c>
    </row>
    <row r="161" spans="1:18">
      <c r="A161" s="8" t="s">
        <v>163</v>
      </c>
      <c r="B161" s="26">
        <v>7933.6500000000005</v>
      </c>
      <c r="C161" s="26">
        <v>1606.76</v>
      </c>
      <c r="D161" s="26">
        <v>9540.42</v>
      </c>
      <c r="E161" s="26">
        <v>7933.6500000000005</v>
      </c>
      <c r="F161" s="26">
        <v>1606.76</v>
      </c>
      <c r="G161" s="26">
        <v>9540.42</v>
      </c>
      <c r="H161" s="26">
        <f t="shared" si="60"/>
        <v>0</v>
      </c>
      <c r="I161" s="26">
        <f t="shared" si="60"/>
        <v>0</v>
      </c>
      <c r="J161" s="26">
        <f t="shared" si="56"/>
        <v>0</v>
      </c>
      <c r="K161" s="2">
        <v>2419.5223999999971</v>
      </c>
      <c r="L161" s="8">
        <v>0</v>
      </c>
      <c r="M161" s="26">
        <f t="shared" si="62"/>
        <v>0</v>
      </c>
      <c r="N161" s="2">
        <f t="shared" si="63"/>
        <v>0</v>
      </c>
      <c r="O161" s="8">
        <f t="shared" si="58"/>
        <v>0</v>
      </c>
      <c r="P161" s="8"/>
      <c r="Q161" s="2">
        <f t="shared" si="59"/>
        <v>2419.5223999999971</v>
      </c>
      <c r="R161" s="2" t="str">
        <f t="shared" si="57"/>
        <v>№138</v>
      </c>
    </row>
    <row r="162" spans="1:18">
      <c r="A162" s="22" t="s">
        <v>164</v>
      </c>
      <c r="B162" s="23">
        <v>6286.03</v>
      </c>
      <c r="C162" s="23">
        <v>4330.97</v>
      </c>
      <c r="D162" s="23">
        <v>10617</v>
      </c>
      <c r="E162" s="23">
        <v>6313.97</v>
      </c>
      <c r="F162" s="23">
        <v>4348.51</v>
      </c>
      <c r="G162" s="23">
        <v>10662.49</v>
      </c>
      <c r="H162" s="23">
        <f t="shared" si="60"/>
        <v>27.940000000000509</v>
      </c>
      <c r="I162" s="23">
        <f t="shared" si="60"/>
        <v>17.539999999999964</v>
      </c>
      <c r="J162" s="23">
        <f t="shared" si="56"/>
        <v>45.480000000000473</v>
      </c>
      <c r="K162" s="24">
        <v>-9224.9481999999989</v>
      </c>
      <c r="L162" s="22">
        <v>10000</v>
      </c>
      <c r="M162" s="23">
        <f t="shared" si="62"/>
        <v>184.12460000000334</v>
      </c>
      <c r="N162" s="24">
        <f t="shared" si="63"/>
        <v>44.200799999999909</v>
      </c>
      <c r="O162" s="22">
        <f t="shared" si="58"/>
        <v>228.32540000000324</v>
      </c>
      <c r="P162" s="22"/>
      <c r="Q162" s="24">
        <f t="shared" si="59"/>
        <v>546.72639999999774</v>
      </c>
      <c r="R162" s="24" t="str">
        <f t="shared" si="57"/>
        <v xml:space="preserve">№139 </v>
      </c>
    </row>
    <row r="163" spans="1:18">
      <c r="A163" s="8" t="s">
        <v>165</v>
      </c>
      <c r="B163" s="25">
        <v>14799.19</v>
      </c>
      <c r="C163" s="25">
        <v>7606.4800000000005</v>
      </c>
      <c r="D163" s="25">
        <v>22405.68</v>
      </c>
      <c r="E163" s="26">
        <v>14952.550000000001</v>
      </c>
      <c r="F163" s="26">
        <v>7688.56</v>
      </c>
      <c r="G163" s="26">
        <v>22641.119999999999</v>
      </c>
      <c r="H163" s="26">
        <f t="shared" si="60"/>
        <v>153.36000000000058</v>
      </c>
      <c r="I163" s="26">
        <f t="shared" si="60"/>
        <v>82.079999999999927</v>
      </c>
      <c r="J163" s="26">
        <f t="shared" si="56"/>
        <v>235.44000000000051</v>
      </c>
      <c r="K163" s="2">
        <v>-3422.730399999999</v>
      </c>
      <c r="L163" s="8">
        <v>3000</v>
      </c>
      <c r="M163" s="25">
        <f t="shared" si="62"/>
        <v>1010.6424000000038</v>
      </c>
      <c r="N163" s="2">
        <f t="shared" si="63"/>
        <v>206.84159999999983</v>
      </c>
      <c r="O163" s="8">
        <f t="shared" si="58"/>
        <v>1217.4840000000036</v>
      </c>
      <c r="P163" s="8"/>
      <c r="Q163" s="2">
        <f t="shared" si="59"/>
        <v>-1640.2144000000026</v>
      </c>
      <c r="R163" s="2" t="str">
        <f t="shared" si="57"/>
        <v xml:space="preserve">№140 </v>
      </c>
    </row>
    <row r="164" spans="1:18">
      <c r="A164" s="22" t="s">
        <v>166</v>
      </c>
      <c r="B164" s="23">
        <v>7495.8600000000006</v>
      </c>
      <c r="C164" s="23">
        <v>3821.4900000000002</v>
      </c>
      <c r="D164" s="23">
        <v>11317.36</v>
      </c>
      <c r="E164" s="23">
        <v>7875.5700000000006</v>
      </c>
      <c r="F164" s="23">
        <v>4051.4100000000003</v>
      </c>
      <c r="G164" s="23">
        <v>11926.99</v>
      </c>
      <c r="H164" s="23">
        <f t="shared" si="60"/>
        <v>379.71000000000004</v>
      </c>
      <c r="I164" s="23">
        <f t="shared" si="60"/>
        <v>229.92000000000007</v>
      </c>
      <c r="J164" s="23">
        <f t="shared" si="56"/>
        <v>609.63000000000011</v>
      </c>
      <c r="K164" s="24">
        <v>-6027.7195999999967</v>
      </c>
      <c r="L164" s="22">
        <v>0</v>
      </c>
      <c r="M164" s="23">
        <f t="shared" si="62"/>
        <v>2502.2889</v>
      </c>
      <c r="N164" s="24">
        <f t="shared" si="63"/>
        <v>579.39840000000015</v>
      </c>
      <c r="O164" s="22">
        <f t="shared" si="58"/>
        <v>3081.6873000000001</v>
      </c>
      <c r="P164" s="22"/>
      <c r="Q164" s="24">
        <f t="shared" si="59"/>
        <v>-9109.4068999999963</v>
      </c>
      <c r="R164" s="24" t="str">
        <f t="shared" si="57"/>
        <v xml:space="preserve">№141\1 </v>
      </c>
    </row>
    <row r="165" spans="1:18">
      <c r="A165" s="8" t="s">
        <v>167</v>
      </c>
      <c r="B165" s="26">
        <v>2983.61</v>
      </c>
      <c r="C165" s="26">
        <v>705.62</v>
      </c>
      <c r="D165" s="26">
        <v>3689.2400000000002</v>
      </c>
      <c r="E165" s="26">
        <v>3082.28</v>
      </c>
      <c r="F165" s="26">
        <v>714.74</v>
      </c>
      <c r="G165" s="26">
        <v>3797.03</v>
      </c>
      <c r="H165" s="26">
        <f t="shared" si="60"/>
        <v>98.670000000000073</v>
      </c>
      <c r="I165" s="26">
        <f t="shared" si="60"/>
        <v>9.1200000000000045</v>
      </c>
      <c r="J165" s="26">
        <f t="shared" si="56"/>
        <v>107.79000000000008</v>
      </c>
      <c r="K165" s="2">
        <v>5499.342599999999</v>
      </c>
      <c r="L165" s="8">
        <v>0</v>
      </c>
      <c r="M165" s="26">
        <f t="shared" si="62"/>
        <v>650.23530000000051</v>
      </c>
      <c r="N165" s="2">
        <f t="shared" si="63"/>
        <v>22.982400000000013</v>
      </c>
      <c r="O165" s="8">
        <f t="shared" si="58"/>
        <v>673.21770000000049</v>
      </c>
      <c r="P165" s="8"/>
      <c r="Q165" s="2">
        <f t="shared" si="59"/>
        <v>4826.1248999999989</v>
      </c>
      <c r="R165" s="2" t="str">
        <f t="shared" si="57"/>
        <v xml:space="preserve">№141\2 </v>
      </c>
    </row>
    <row r="166" spans="1:18">
      <c r="A166" s="22" t="s">
        <v>168</v>
      </c>
      <c r="B166" s="23">
        <v>320.66000000000003</v>
      </c>
      <c r="C166" s="23">
        <v>705.67</v>
      </c>
      <c r="D166" s="23">
        <v>1026.3399999999999</v>
      </c>
      <c r="E166" s="23">
        <v>322.64</v>
      </c>
      <c r="F166" s="23">
        <v>705.67</v>
      </c>
      <c r="G166" s="23">
        <v>1028.32</v>
      </c>
      <c r="H166" s="23">
        <f t="shared" si="60"/>
        <v>1.9799999999999613</v>
      </c>
      <c r="I166" s="23">
        <f t="shared" si="60"/>
        <v>0</v>
      </c>
      <c r="J166" s="23">
        <f t="shared" si="56"/>
        <v>1.9799999999999613</v>
      </c>
      <c r="K166" s="24">
        <v>805.04900000000009</v>
      </c>
      <c r="L166" s="22">
        <v>0</v>
      </c>
      <c r="M166" s="23">
        <f t="shared" si="62"/>
        <v>13.048199999999746</v>
      </c>
      <c r="N166" s="24">
        <f t="shared" si="63"/>
        <v>0</v>
      </c>
      <c r="O166" s="22">
        <f t="shared" si="58"/>
        <v>13.048199999999746</v>
      </c>
      <c r="P166" s="22"/>
      <c r="Q166" s="24">
        <f t="shared" si="59"/>
        <v>792.00080000000037</v>
      </c>
      <c r="R166" s="24" t="str">
        <f t="shared" si="57"/>
        <v xml:space="preserve">№142 </v>
      </c>
    </row>
    <row r="167" spans="1:18">
      <c r="A167" s="8" t="s">
        <v>169</v>
      </c>
      <c r="B167" s="26">
        <v>11.38</v>
      </c>
      <c r="C167" s="26">
        <v>5.36</v>
      </c>
      <c r="D167" s="26">
        <v>16.75</v>
      </c>
      <c r="E167" s="26">
        <v>11.38</v>
      </c>
      <c r="F167" s="26">
        <v>5.36</v>
      </c>
      <c r="G167" s="26">
        <v>16.75</v>
      </c>
      <c r="H167" s="26">
        <f t="shared" si="60"/>
        <v>0</v>
      </c>
      <c r="I167" s="26">
        <f t="shared" si="60"/>
        <v>0</v>
      </c>
      <c r="J167" s="26">
        <f t="shared" si="56"/>
        <v>0</v>
      </c>
      <c r="K167" s="2">
        <v>-56.486400000000017</v>
      </c>
      <c r="L167" s="8">
        <v>0</v>
      </c>
      <c r="M167" s="26">
        <f t="shared" si="62"/>
        <v>0</v>
      </c>
      <c r="N167" s="2">
        <f t="shared" si="63"/>
        <v>0</v>
      </c>
      <c r="O167" s="8">
        <f t="shared" si="58"/>
        <v>0</v>
      </c>
      <c r="P167" s="8"/>
      <c r="Q167" s="2">
        <f t="shared" si="59"/>
        <v>-56.486400000000017</v>
      </c>
      <c r="R167" s="2" t="str">
        <f t="shared" si="57"/>
        <v xml:space="preserve">№143 </v>
      </c>
    </row>
    <row r="168" spans="1:18">
      <c r="A168" s="22" t="s">
        <v>170</v>
      </c>
      <c r="B168" s="23">
        <v>563.47</v>
      </c>
      <c r="C168" s="23">
        <v>228.46</v>
      </c>
      <c r="D168" s="23">
        <v>791.95</v>
      </c>
      <c r="E168" s="23">
        <v>563.47</v>
      </c>
      <c r="F168" s="23">
        <v>228.46</v>
      </c>
      <c r="G168" s="23">
        <v>791.95</v>
      </c>
      <c r="H168" s="23">
        <f t="shared" si="60"/>
        <v>0</v>
      </c>
      <c r="I168" s="23">
        <f t="shared" si="60"/>
        <v>0</v>
      </c>
      <c r="J168" s="23">
        <f t="shared" si="56"/>
        <v>0</v>
      </c>
      <c r="K168" s="24">
        <v>-37.69460000000015</v>
      </c>
      <c r="L168" s="22">
        <v>0</v>
      </c>
      <c r="M168" s="23">
        <f t="shared" si="62"/>
        <v>0</v>
      </c>
      <c r="N168" s="24">
        <f t="shared" si="63"/>
        <v>0</v>
      </c>
      <c r="O168" s="22">
        <f t="shared" si="58"/>
        <v>0</v>
      </c>
      <c r="P168" s="22"/>
      <c r="Q168" s="24">
        <f t="shared" si="59"/>
        <v>-37.69460000000015</v>
      </c>
      <c r="R168" s="24" t="str">
        <f t="shared" si="57"/>
        <v>№143а</v>
      </c>
    </row>
    <row r="169" spans="1:18">
      <c r="A169" s="8" t="s">
        <v>171</v>
      </c>
      <c r="B169" s="26">
        <v>6669.77</v>
      </c>
      <c r="C169" s="26">
        <v>4758.37</v>
      </c>
      <c r="D169" s="26">
        <v>11428.18</v>
      </c>
      <c r="E169" s="26">
        <v>6693.5</v>
      </c>
      <c r="F169" s="26">
        <v>4772.76</v>
      </c>
      <c r="G169" s="26">
        <v>11466.29</v>
      </c>
      <c r="H169" s="26">
        <f t="shared" si="60"/>
        <v>23.729999999999563</v>
      </c>
      <c r="I169" s="26">
        <f t="shared" si="60"/>
        <v>14.390000000000327</v>
      </c>
      <c r="J169" s="26">
        <f t="shared" si="56"/>
        <v>38.119999999999891</v>
      </c>
      <c r="K169" s="2">
        <v>-2158.5808000000034</v>
      </c>
      <c r="L169" s="8">
        <v>0</v>
      </c>
      <c r="M169" s="26">
        <f t="shared" si="62"/>
        <v>156.38069999999712</v>
      </c>
      <c r="N169" s="2">
        <f t="shared" si="63"/>
        <v>36.262800000000823</v>
      </c>
      <c r="O169" s="8">
        <f t="shared" si="58"/>
        <v>192.64349999999794</v>
      </c>
      <c r="P169" s="8"/>
      <c r="Q169" s="2">
        <f t="shared" si="59"/>
        <v>-2351.2243000000012</v>
      </c>
      <c r="R169" s="2" t="str">
        <f t="shared" si="57"/>
        <v xml:space="preserve">№144 </v>
      </c>
    </row>
    <row r="170" spans="1:18">
      <c r="A170" s="22" t="s">
        <v>172</v>
      </c>
      <c r="B170" s="23">
        <v>2529.58</v>
      </c>
      <c r="C170" s="23">
        <v>2746.7400000000002</v>
      </c>
      <c r="D170" s="23">
        <v>5276.33</v>
      </c>
      <c r="E170" s="23">
        <v>2529.58</v>
      </c>
      <c r="F170" s="23">
        <v>2746.7400000000002</v>
      </c>
      <c r="G170" s="23">
        <v>5276.33</v>
      </c>
      <c r="H170" s="23">
        <f t="shared" si="60"/>
        <v>0</v>
      </c>
      <c r="I170" s="23">
        <f t="shared" si="60"/>
        <v>0</v>
      </c>
      <c r="J170" s="23">
        <f t="shared" si="56"/>
        <v>0</v>
      </c>
      <c r="K170" s="24">
        <v>-6048.8855000000094</v>
      </c>
      <c r="L170" s="22">
        <v>0</v>
      </c>
      <c r="M170" s="23">
        <f t="shared" si="62"/>
        <v>0</v>
      </c>
      <c r="N170" s="24">
        <f t="shared" si="63"/>
        <v>0</v>
      </c>
      <c r="O170" s="22">
        <f t="shared" si="58"/>
        <v>0</v>
      </c>
      <c r="P170" s="22"/>
      <c r="Q170" s="24">
        <f t="shared" si="59"/>
        <v>-6048.8855000000094</v>
      </c>
      <c r="R170" s="24" t="str">
        <f t="shared" si="57"/>
        <v xml:space="preserve">№145\1 </v>
      </c>
    </row>
    <row r="171" spans="1:18">
      <c r="A171" s="8" t="s">
        <v>173</v>
      </c>
      <c r="B171" s="25">
        <v>5238.3100000000004</v>
      </c>
      <c r="C171" s="25">
        <v>2568.13</v>
      </c>
      <c r="D171" s="25">
        <v>7806.55</v>
      </c>
      <c r="E171" s="26">
        <v>5238.3100000000004</v>
      </c>
      <c r="F171" s="26">
        <v>2568.13</v>
      </c>
      <c r="G171" s="26">
        <v>7806.55</v>
      </c>
      <c r="H171" s="26">
        <f t="shared" si="60"/>
        <v>0</v>
      </c>
      <c r="I171" s="26">
        <f t="shared" si="60"/>
        <v>0</v>
      </c>
      <c r="J171" s="26">
        <f t="shared" si="56"/>
        <v>0</v>
      </c>
      <c r="K171" s="2">
        <v>3723.5848999999989</v>
      </c>
      <c r="L171" s="8">
        <v>2400</v>
      </c>
      <c r="M171" s="25">
        <f t="shared" si="62"/>
        <v>0</v>
      </c>
      <c r="N171" s="2">
        <f t="shared" si="63"/>
        <v>0</v>
      </c>
      <c r="O171" s="8">
        <f t="shared" si="58"/>
        <v>0</v>
      </c>
      <c r="P171" s="8"/>
      <c r="Q171" s="2">
        <f t="shared" si="59"/>
        <v>6123.5848999999989</v>
      </c>
      <c r="R171" s="2" t="str">
        <f t="shared" si="57"/>
        <v>№145\2</v>
      </c>
    </row>
    <row r="172" spans="1:18">
      <c r="A172" s="22" t="s">
        <v>174</v>
      </c>
      <c r="B172" s="23">
        <v>8966.59</v>
      </c>
      <c r="C172" s="23">
        <v>4609.22</v>
      </c>
      <c r="D172" s="23">
        <v>13575.81</v>
      </c>
      <c r="E172" s="23">
        <v>8976.75</v>
      </c>
      <c r="F172" s="23">
        <v>4611.17</v>
      </c>
      <c r="G172" s="23">
        <v>13587.92</v>
      </c>
      <c r="H172" s="23">
        <f t="shared" si="60"/>
        <v>10.159999999999854</v>
      </c>
      <c r="I172" s="23">
        <f t="shared" si="60"/>
        <v>1.9499999999998181</v>
      </c>
      <c r="J172" s="23">
        <f t="shared" si="56"/>
        <v>12.109999999999673</v>
      </c>
      <c r="K172" s="24">
        <v>61896.292100000006</v>
      </c>
      <c r="L172" s="22">
        <v>14500</v>
      </c>
      <c r="M172" s="23">
        <f t="shared" si="62"/>
        <v>66.95439999999904</v>
      </c>
      <c r="N172" s="24">
        <f t="shared" si="63"/>
        <v>4.9139999999995414</v>
      </c>
      <c r="O172" s="22">
        <f t="shared" si="58"/>
        <v>71.868399999998587</v>
      </c>
      <c r="P172" s="22"/>
      <c r="Q172" s="24">
        <f t="shared" si="59"/>
        <v>76324.423700000014</v>
      </c>
      <c r="R172" s="24" t="str">
        <f t="shared" si="57"/>
        <v xml:space="preserve">№146 </v>
      </c>
    </row>
    <row r="173" spans="1:18">
      <c r="A173" s="8" t="s">
        <v>175</v>
      </c>
      <c r="B173" s="25">
        <v>12046.686</v>
      </c>
      <c r="C173" s="25">
        <v>5647.4780000000001</v>
      </c>
      <c r="D173" s="25">
        <v>17694.164000000001</v>
      </c>
      <c r="E173" s="26">
        <v>12876.061</v>
      </c>
      <c r="F173" s="26">
        <v>6043.5650000000005</v>
      </c>
      <c r="G173" s="26">
        <v>18919.626</v>
      </c>
      <c r="H173" s="26">
        <f t="shared" si="60"/>
        <v>829.375</v>
      </c>
      <c r="I173" s="26">
        <f t="shared" si="60"/>
        <v>396.08700000000044</v>
      </c>
      <c r="J173" s="26">
        <f t="shared" si="56"/>
        <v>1225.4620000000004</v>
      </c>
      <c r="K173" s="2">
        <v>-76124.914909999978</v>
      </c>
      <c r="L173" s="8">
        <v>0</v>
      </c>
      <c r="M173" s="25">
        <f t="shared" si="62"/>
        <v>5465.5812500000002</v>
      </c>
      <c r="N173" s="2">
        <f t="shared" si="63"/>
        <v>998.13924000000111</v>
      </c>
      <c r="O173" s="8">
        <f t="shared" si="58"/>
        <v>6463.7204900000015</v>
      </c>
      <c r="P173" s="8"/>
      <c r="Q173" s="2">
        <f t="shared" ref="Q173:Q204" si="67">K173-O173+L173+P173</f>
        <v>-82588.635399999985</v>
      </c>
      <c r="R173" s="2" t="str">
        <f t="shared" si="57"/>
        <v>№146 3ф</v>
      </c>
    </row>
    <row r="174" spans="1:18">
      <c r="A174" s="22" t="s">
        <v>176</v>
      </c>
      <c r="B174" s="23">
        <v>1653.03</v>
      </c>
      <c r="C174" s="23">
        <v>2184</v>
      </c>
      <c r="D174" s="23">
        <v>3837.04</v>
      </c>
      <c r="E174" s="23">
        <v>1685.52</v>
      </c>
      <c r="F174" s="23">
        <v>2222.6</v>
      </c>
      <c r="G174" s="23">
        <v>3908.13</v>
      </c>
      <c r="H174" s="23">
        <f t="shared" si="60"/>
        <v>32.490000000000009</v>
      </c>
      <c r="I174" s="23">
        <f t="shared" si="60"/>
        <v>38.599999999999909</v>
      </c>
      <c r="J174" s="23">
        <f t="shared" si="56"/>
        <v>71.089999999999918</v>
      </c>
      <c r="K174" s="24">
        <v>-4116.2933999999996</v>
      </c>
      <c r="L174" s="22">
        <v>800</v>
      </c>
      <c r="M174" s="23">
        <f t="shared" si="62"/>
        <v>214.10910000000007</v>
      </c>
      <c r="N174" s="24">
        <f t="shared" si="63"/>
        <v>97.271999999999778</v>
      </c>
      <c r="O174" s="22">
        <f t="shared" si="58"/>
        <v>311.38109999999983</v>
      </c>
      <c r="P174" s="22"/>
      <c r="Q174" s="24">
        <f t="shared" si="67"/>
        <v>-3627.6744999999992</v>
      </c>
      <c r="R174" s="24" t="str">
        <f t="shared" si="57"/>
        <v xml:space="preserve">№147 </v>
      </c>
    </row>
    <row r="175" spans="1:18">
      <c r="A175" s="8" t="s">
        <v>177</v>
      </c>
      <c r="B175" s="26">
        <v>867.04</v>
      </c>
      <c r="C175" s="26">
        <v>3781.7400000000002</v>
      </c>
      <c r="D175" s="26">
        <v>4648.84</v>
      </c>
      <c r="E175" s="26">
        <v>867.51</v>
      </c>
      <c r="F175" s="26">
        <v>3781.7400000000002</v>
      </c>
      <c r="G175" s="26">
        <v>4649.3100000000004</v>
      </c>
      <c r="H175" s="26">
        <f t="shared" si="60"/>
        <v>0.47000000000002728</v>
      </c>
      <c r="I175" s="26">
        <f t="shared" si="60"/>
        <v>0</v>
      </c>
      <c r="J175" s="26">
        <f t="shared" si="56"/>
        <v>0.47000000000002728</v>
      </c>
      <c r="K175" s="2">
        <v>-1373.1673000000001</v>
      </c>
      <c r="L175" s="8">
        <v>1373.17</v>
      </c>
      <c r="M175" s="26">
        <f t="shared" si="62"/>
        <v>3.0973000000001796</v>
      </c>
      <c r="N175" s="2">
        <f t="shared" si="63"/>
        <v>0</v>
      </c>
      <c r="O175" s="8">
        <f t="shared" si="58"/>
        <v>3.0973000000001796</v>
      </c>
      <c r="P175" s="8"/>
      <c r="Q175" s="2">
        <f t="shared" si="67"/>
        <v>-3.0946000000001277</v>
      </c>
      <c r="R175" s="2" t="str">
        <f t="shared" si="57"/>
        <v>№148</v>
      </c>
    </row>
    <row r="176" spans="1:18">
      <c r="A176" s="22" t="s">
        <v>178</v>
      </c>
      <c r="B176" s="23">
        <v>25923.3</v>
      </c>
      <c r="C176" s="23">
        <v>13344.39</v>
      </c>
      <c r="D176" s="23">
        <v>39267.72</v>
      </c>
      <c r="E176" s="23">
        <v>26304.010000000002</v>
      </c>
      <c r="F176" s="23">
        <v>13618.27</v>
      </c>
      <c r="G176" s="23">
        <v>39922.300000000003</v>
      </c>
      <c r="H176" s="23">
        <f t="shared" si="60"/>
        <v>380.71000000000276</v>
      </c>
      <c r="I176" s="23">
        <f t="shared" si="60"/>
        <v>273.88000000000102</v>
      </c>
      <c r="J176" s="23">
        <f t="shared" si="56"/>
        <v>654.59000000000378</v>
      </c>
      <c r="K176" s="24">
        <v>-2134.8431</v>
      </c>
      <c r="L176" s="22">
        <v>2134.84</v>
      </c>
      <c r="M176" s="23">
        <f t="shared" si="62"/>
        <v>2508.8789000000183</v>
      </c>
      <c r="N176" s="24">
        <f t="shared" si="63"/>
        <v>690.1776000000026</v>
      </c>
      <c r="O176" s="22">
        <f t="shared" si="58"/>
        <v>3199.0565000000211</v>
      </c>
      <c r="P176" s="22"/>
      <c r="Q176" s="24">
        <f t="shared" si="67"/>
        <v>-3199.0596000000205</v>
      </c>
      <c r="R176" s="24" t="str">
        <f t="shared" si="57"/>
        <v>№149</v>
      </c>
    </row>
    <row r="177" spans="1:18">
      <c r="A177" s="8" t="s">
        <v>179</v>
      </c>
      <c r="B177" s="25"/>
      <c r="C177" s="25"/>
      <c r="D177" s="25">
        <v>12381.98</v>
      </c>
      <c r="E177" s="26"/>
      <c r="F177" s="26"/>
      <c r="G177" s="26"/>
      <c r="H177" s="54"/>
      <c r="I177" s="54"/>
      <c r="J177" s="54"/>
      <c r="K177" s="2">
        <v>0.66759999999885622</v>
      </c>
      <c r="L177" s="8">
        <v>0</v>
      </c>
      <c r="M177" s="25">
        <f t="shared" si="62"/>
        <v>0</v>
      </c>
      <c r="N177" s="2">
        <f t="shared" si="63"/>
        <v>0</v>
      </c>
      <c r="O177" s="8">
        <f t="shared" si="58"/>
        <v>0</v>
      </c>
      <c r="P177" s="8"/>
      <c r="Q177" s="2">
        <f t="shared" si="67"/>
        <v>0.66759999999885622</v>
      </c>
      <c r="R177" s="2" t="str">
        <f t="shared" si="57"/>
        <v xml:space="preserve">№150 </v>
      </c>
    </row>
    <row r="178" spans="1:18">
      <c r="A178" s="22" t="s">
        <v>180</v>
      </c>
      <c r="B178" s="23">
        <v>1048</v>
      </c>
      <c r="C178" s="23">
        <v>412.77</v>
      </c>
      <c r="D178" s="23">
        <v>1460.78</v>
      </c>
      <c r="E178" s="23">
        <v>1048</v>
      </c>
      <c r="F178" s="23">
        <v>412.77</v>
      </c>
      <c r="G178" s="23">
        <v>1460.78</v>
      </c>
      <c r="H178" s="23">
        <f t="shared" si="60"/>
        <v>0</v>
      </c>
      <c r="I178" s="23">
        <f t="shared" si="60"/>
        <v>0</v>
      </c>
      <c r="J178" s="23">
        <f t="shared" si="56"/>
        <v>0</v>
      </c>
      <c r="K178" s="24">
        <v>539.2654999999985</v>
      </c>
      <c r="L178" s="22">
        <v>0</v>
      </c>
      <c r="M178" s="23">
        <f t="shared" si="62"/>
        <v>0</v>
      </c>
      <c r="N178" s="24">
        <f t="shared" si="63"/>
        <v>0</v>
      </c>
      <c r="O178" s="22">
        <f t="shared" si="58"/>
        <v>0</v>
      </c>
      <c r="P178" s="22"/>
      <c r="Q178" s="24">
        <f t="shared" si="67"/>
        <v>539.2654999999985</v>
      </c>
      <c r="R178" s="24" t="str">
        <f t="shared" si="57"/>
        <v>№151</v>
      </c>
    </row>
    <row r="179" spans="1:18">
      <c r="A179" s="8" t="s">
        <v>181</v>
      </c>
      <c r="B179" s="26">
        <v>1283.29</v>
      </c>
      <c r="C179" s="26">
        <v>520.22</v>
      </c>
      <c r="D179" s="26">
        <v>1803.51</v>
      </c>
      <c r="E179" s="26">
        <v>1368.3600000000001</v>
      </c>
      <c r="F179" s="26">
        <v>551.16</v>
      </c>
      <c r="G179" s="26">
        <v>1919.52</v>
      </c>
      <c r="H179" s="26">
        <f t="shared" si="60"/>
        <v>85.070000000000164</v>
      </c>
      <c r="I179" s="26">
        <f t="shared" si="60"/>
        <v>30.939999999999941</v>
      </c>
      <c r="J179" s="26">
        <f t="shared" si="56"/>
        <v>116.0100000000001</v>
      </c>
      <c r="K179" s="2">
        <v>-1024.5399000000007</v>
      </c>
      <c r="L179" s="8">
        <v>5000</v>
      </c>
      <c r="M179" s="26">
        <f t="shared" si="62"/>
        <v>560.61130000000105</v>
      </c>
      <c r="N179" s="2">
        <f t="shared" si="63"/>
        <v>77.968799999999845</v>
      </c>
      <c r="O179" s="8">
        <f t="shared" si="58"/>
        <v>638.58010000000093</v>
      </c>
      <c r="P179" s="8"/>
      <c r="Q179" s="2">
        <f t="shared" si="67"/>
        <v>3336.8799999999983</v>
      </c>
      <c r="R179" s="2" t="str">
        <f t="shared" si="57"/>
        <v>№152</v>
      </c>
    </row>
    <row r="180" spans="1:18">
      <c r="A180" s="22" t="s">
        <v>182</v>
      </c>
      <c r="B180" s="23">
        <v>896.66</v>
      </c>
      <c r="C180" s="23">
        <v>504.02000000000004</v>
      </c>
      <c r="D180" s="23">
        <v>1400.68</v>
      </c>
      <c r="E180" s="23">
        <v>896.66</v>
      </c>
      <c r="F180" s="23">
        <v>504.02000000000004</v>
      </c>
      <c r="G180" s="23">
        <v>1400.68</v>
      </c>
      <c r="H180" s="23">
        <f t="shared" si="60"/>
        <v>0</v>
      </c>
      <c r="I180" s="23">
        <f t="shared" si="60"/>
        <v>0</v>
      </c>
      <c r="J180" s="23">
        <f t="shared" si="56"/>
        <v>0</v>
      </c>
      <c r="K180" s="24">
        <v>-1.2774999999997385</v>
      </c>
      <c r="L180" s="22">
        <v>0</v>
      </c>
      <c r="M180" s="23">
        <f t="shared" si="62"/>
        <v>0</v>
      </c>
      <c r="N180" s="24">
        <f t="shared" si="63"/>
        <v>0</v>
      </c>
      <c r="O180" s="22">
        <f t="shared" si="58"/>
        <v>0</v>
      </c>
      <c r="P180" s="22"/>
      <c r="Q180" s="24">
        <f t="shared" si="67"/>
        <v>-1.2774999999997385</v>
      </c>
      <c r="R180" s="24" t="str">
        <f t="shared" si="57"/>
        <v xml:space="preserve">№153 </v>
      </c>
    </row>
    <row r="181" spans="1:18">
      <c r="A181" s="8" t="s">
        <v>183</v>
      </c>
      <c r="B181" s="25">
        <v>2424</v>
      </c>
      <c r="C181" s="25">
        <v>1821.5900000000001</v>
      </c>
      <c r="D181" s="25">
        <v>4245.6000000000004</v>
      </c>
      <c r="E181" s="26">
        <v>2452.58</v>
      </c>
      <c r="F181" s="26">
        <v>1844.02</v>
      </c>
      <c r="G181" s="26">
        <v>4296.6099999999997</v>
      </c>
      <c r="H181" s="26">
        <f t="shared" si="60"/>
        <v>28.579999999999927</v>
      </c>
      <c r="I181" s="26">
        <f t="shared" si="60"/>
        <v>22.429999999999836</v>
      </c>
      <c r="J181" s="26">
        <f t="shared" si="56"/>
        <v>51.009999999999764</v>
      </c>
      <c r="K181" s="2">
        <v>1104.2965999999994</v>
      </c>
      <c r="L181" s="8">
        <v>0</v>
      </c>
      <c r="M181" s="25">
        <f t="shared" si="62"/>
        <v>188.34219999999951</v>
      </c>
      <c r="N181" s="2">
        <f t="shared" si="63"/>
        <v>56.52359999999959</v>
      </c>
      <c r="O181" s="8">
        <f t="shared" si="58"/>
        <v>244.8657999999991</v>
      </c>
      <c r="P181" s="8"/>
      <c r="Q181" s="2">
        <f t="shared" si="67"/>
        <v>859.43080000000032</v>
      </c>
      <c r="R181" s="2" t="str">
        <f t="shared" si="57"/>
        <v>№154</v>
      </c>
    </row>
    <row r="182" spans="1:18">
      <c r="A182" s="22" t="s">
        <v>184</v>
      </c>
      <c r="B182" s="23">
        <v>6986.96</v>
      </c>
      <c r="C182" s="23">
        <v>2660.73</v>
      </c>
      <c r="D182" s="23">
        <v>9647.7000000000007</v>
      </c>
      <c r="E182" s="23">
        <v>7551.9000000000005</v>
      </c>
      <c r="F182" s="23">
        <v>2975.38</v>
      </c>
      <c r="G182" s="23">
        <v>10527.29</v>
      </c>
      <c r="H182" s="23">
        <f t="shared" si="60"/>
        <v>564.94000000000051</v>
      </c>
      <c r="I182" s="23">
        <f t="shared" si="60"/>
        <v>314.65000000000009</v>
      </c>
      <c r="J182" s="23">
        <f t="shared" si="56"/>
        <v>879.5900000000006</v>
      </c>
      <c r="K182" s="24">
        <v>1568.2497000000003</v>
      </c>
      <c r="L182" s="22">
        <v>0</v>
      </c>
      <c r="M182" s="23">
        <f t="shared" si="62"/>
        <v>3722.9546000000032</v>
      </c>
      <c r="N182" s="24">
        <f t="shared" si="63"/>
        <v>792.91800000000023</v>
      </c>
      <c r="O182" s="22">
        <f t="shared" si="58"/>
        <v>4515.8726000000033</v>
      </c>
      <c r="P182" s="22"/>
      <c r="Q182" s="24">
        <f t="shared" si="67"/>
        <v>-2947.622900000003</v>
      </c>
      <c r="R182" s="24" t="str">
        <f t="shared" si="57"/>
        <v>№155</v>
      </c>
    </row>
    <row r="183" spans="1:18">
      <c r="A183" s="8" t="s">
        <v>185</v>
      </c>
      <c r="B183" s="25">
        <v>21157.83</v>
      </c>
      <c r="C183" s="25">
        <v>8993.52</v>
      </c>
      <c r="D183" s="25">
        <v>30151.350000000002</v>
      </c>
      <c r="E183" s="26">
        <v>21235.59</v>
      </c>
      <c r="F183" s="26">
        <v>9028.15</v>
      </c>
      <c r="G183" s="26">
        <v>30263.75</v>
      </c>
      <c r="H183" s="26">
        <f t="shared" si="60"/>
        <v>77.759999999998399</v>
      </c>
      <c r="I183" s="26">
        <f t="shared" si="60"/>
        <v>34.6299999999992</v>
      </c>
      <c r="J183" s="26">
        <f t="shared" si="56"/>
        <v>112.3899999999976</v>
      </c>
      <c r="K183" s="2">
        <v>-1445.4045000000069</v>
      </c>
      <c r="L183" s="8">
        <v>1500</v>
      </c>
      <c r="M183" s="25">
        <f t="shared" si="62"/>
        <v>512.43839999998943</v>
      </c>
      <c r="N183" s="2">
        <f t="shared" si="63"/>
        <v>87.267599999997984</v>
      </c>
      <c r="O183" s="8">
        <f t="shared" si="58"/>
        <v>599.7059999999874</v>
      </c>
      <c r="P183" s="8"/>
      <c r="Q183" s="2">
        <f t="shared" si="67"/>
        <v>-545.11049999999432</v>
      </c>
      <c r="R183" s="2" t="str">
        <f t="shared" si="57"/>
        <v xml:space="preserve">№156 </v>
      </c>
    </row>
    <row r="184" spans="1:18">
      <c r="A184" s="22" t="s">
        <v>186</v>
      </c>
      <c r="B184" s="23">
        <v>5294.36</v>
      </c>
      <c r="C184" s="23">
        <v>13925.7</v>
      </c>
      <c r="D184" s="23">
        <v>19220.060000000001</v>
      </c>
      <c r="E184" s="23">
        <v>5432.99</v>
      </c>
      <c r="F184" s="23">
        <v>14041.1</v>
      </c>
      <c r="G184" s="23">
        <v>19474.100000000002</v>
      </c>
      <c r="H184" s="23">
        <f t="shared" si="60"/>
        <v>138.63000000000011</v>
      </c>
      <c r="I184" s="23">
        <f t="shared" si="60"/>
        <v>115.39999999999964</v>
      </c>
      <c r="J184" s="23">
        <f t="shared" si="56"/>
        <v>254.02999999999975</v>
      </c>
      <c r="K184" s="24">
        <v>-7421.4023999999972</v>
      </c>
      <c r="L184" s="22">
        <v>0</v>
      </c>
      <c r="M184" s="23">
        <f t="shared" si="62"/>
        <v>913.57170000000065</v>
      </c>
      <c r="N184" s="24">
        <f t="shared" si="63"/>
        <v>290.80799999999908</v>
      </c>
      <c r="O184" s="22">
        <f t="shared" si="58"/>
        <v>1204.3796999999997</v>
      </c>
      <c r="P184" s="22"/>
      <c r="Q184" s="24">
        <f t="shared" si="67"/>
        <v>-8625.7820999999967</v>
      </c>
      <c r="R184" s="24" t="str">
        <f t="shared" si="57"/>
        <v>№157</v>
      </c>
    </row>
    <row r="185" spans="1:18">
      <c r="A185" s="8" t="s">
        <v>187</v>
      </c>
      <c r="B185" s="26">
        <v>15074.050000000001</v>
      </c>
      <c r="C185" s="26">
        <v>9204.42</v>
      </c>
      <c r="D185" s="26">
        <v>24280.28</v>
      </c>
      <c r="E185" s="26">
        <v>15258.18</v>
      </c>
      <c r="F185" s="26">
        <v>9302.57</v>
      </c>
      <c r="G185" s="26">
        <v>24562.55</v>
      </c>
      <c r="H185" s="26">
        <f t="shared" si="60"/>
        <v>184.1299999999992</v>
      </c>
      <c r="I185" s="26">
        <f t="shared" si="60"/>
        <v>98.149999999999636</v>
      </c>
      <c r="J185" s="26">
        <f t="shared" si="56"/>
        <v>282.27999999999884</v>
      </c>
      <c r="K185" s="2">
        <v>-723.79970000000321</v>
      </c>
      <c r="L185" s="8">
        <v>723.78</v>
      </c>
      <c r="M185" s="26">
        <f t="shared" si="62"/>
        <v>1213.4166999999948</v>
      </c>
      <c r="N185" s="2">
        <f t="shared" si="63"/>
        <v>247.33799999999908</v>
      </c>
      <c r="O185" s="8">
        <f t="shared" si="58"/>
        <v>1460.7546999999938</v>
      </c>
      <c r="P185" s="8"/>
      <c r="Q185" s="2">
        <f t="shared" si="67"/>
        <v>-1460.7743999999973</v>
      </c>
      <c r="R185" s="2" t="str">
        <f t="shared" si="57"/>
        <v xml:space="preserve">№158 </v>
      </c>
    </row>
    <row r="186" spans="1:18">
      <c r="A186" s="22" t="s">
        <v>188</v>
      </c>
      <c r="B186" s="23"/>
      <c r="C186" s="23"/>
      <c r="D186" s="23"/>
      <c r="E186" s="23"/>
      <c r="F186" s="23"/>
      <c r="G186" s="23"/>
      <c r="H186" s="23"/>
      <c r="I186" s="23"/>
      <c r="J186" s="23">
        <f t="shared" si="56"/>
        <v>0</v>
      </c>
      <c r="K186" s="24">
        <v>-8.9999999999879066E-4</v>
      </c>
      <c r="L186" s="22">
        <v>0</v>
      </c>
      <c r="M186" s="23"/>
      <c r="N186" s="24"/>
      <c r="O186" s="22"/>
      <c r="P186" s="22"/>
      <c r="Q186" s="24">
        <f t="shared" si="67"/>
        <v>-8.9999999999879066E-4</v>
      </c>
      <c r="R186" s="24" t="str">
        <f t="shared" si="57"/>
        <v>№159снят</v>
      </c>
    </row>
    <row r="187" spans="1:18" ht="25.5">
      <c r="A187" s="8" t="s">
        <v>189</v>
      </c>
      <c r="B187" s="26">
        <v>1223.5899999999999</v>
      </c>
      <c r="C187" s="26">
        <v>905.81000000000006</v>
      </c>
      <c r="D187" s="26">
        <v>2129.41</v>
      </c>
      <c r="E187" s="26"/>
      <c r="F187" s="26" t="s">
        <v>291</v>
      </c>
      <c r="G187" s="26">
        <v>7967.7300000000005</v>
      </c>
      <c r="H187" s="26"/>
      <c r="I187" s="26"/>
      <c r="J187" s="26"/>
      <c r="K187" s="2">
        <v>3252.3760000000007</v>
      </c>
      <c r="L187" s="8">
        <v>0</v>
      </c>
      <c r="M187" s="26">
        <f t="shared" ref="M187:M218" si="68">H187*M$6</f>
        <v>0</v>
      </c>
      <c r="N187" s="2">
        <f t="shared" ref="N187:N218" si="69">I187*N$6</f>
        <v>0</v>
      </c>
      <c r="O187" s="8">
        <f t="shared" si="58"/>
        <v>0</v>
      </c>
      <c r="P187" s="8"/>
      <c r="Q187" s="2">
        <f t="shared" si="67"/>
        <v>3252.3760000000007</v>
      </c>
      <c r="R187" s="2" t="str">
        <f t="shared" si="57"/>
        <v>№159а\1</v>
      </c>
    </row>
    <row r="188" spans="1:18">
      <c r="A188" s="22" t="s">
        <v>190</v>
      </c>
      <c r="B188" s="23">
        <v>3405.14</v>
      </c>
      <c r="C188" s="23">
        <v>525.57000000000005</v>
      </c>
      <c r="D188" s="23">
        <v>3930.7400000000002</v>
      </c>
      <c r="E188" s="23">
        <v>3485.26</v>
      </c>
      <c r="F188" s="23">
        <v>530.53</v>
      </c>
      <c r="G188" s="23">
        <v>4015.82</v>
      </c>
      <c r="H188" s="23">
        <f t="shared" ref="H188:I218" si="70">E188-B188</f>
        <v>80.120000000000346</v>
      </c>
      <c r="I188" s="23">
        <f t="shared" si="70"/>
        <v>4.9599999999999227</v>
      </c>
      <c r="J188" s="23">
        <f t="shared" si="56"/>
        <v>85.080000000000268</v>
      </c>
      <c r="K188" s="24">
        <v>-5935.0203999999994</v>
      </c>
      <c r="L188" s="22">
        <v>0</v>
      </c>
      <c r="M188" s="23">
        <f t="shared" si="68"/>
        <v>527.99080000000231</v>
      </c>
      <c r="N188" s="24">
        <f t="shared" si="69"/>
        <v>12.499199999999805</v>
      </c>
      <c r="O188" s="22">
        <f t="shared" si="58"/>
        <v>540.49000000000217</v>
      </c>
      <c r="P188" s="22"/>
      <c r="Q188" s="24">
        <f t="shared" si="67"/>
        <v>-6475.5104000000019</v>
      </c>
      <c r="R188" s="24" t="str">
        <f t="shared" si="57"/>
        <v xml:space="preserve">№159а\2 </v>
      </c>
    </row>
    <row r="189" spans="1:18">
      <c r="A189" s="8" t="s">
        <v>191</v>
      </c>
      <c r="B189" s="26"/>
      <c r="C189" s="26"/>
      <c r="D189" s="26"/>
      <c r="E189" s="26">
        <v>192.68</v>
      </c>
      <c r="F189" s="26">
        <v>133.93</v>
      </c>
      <c r="G189" s="26">
        <v>326.62</v>
      </c>
      <c r="H189" s="26"/>
      <c r="I189" s="26"/>
      <c r="J189" s="26"/>
      <c r="K189" s="2">
        <v>-756.34640000000002</v>
      </c>
      <c r="L189" s="8">
        <v>0</v>
      </c>
      <c r="M189" s="26">
        <f t="shared" si="68"/>
        <v>0</v>
      </c>
      <c r="N189" s="2">
        <f t="shared" si="69"/>
        <v>0</v>
      </c>
      <c r="O189" s="8">
        <f t="shared" si="58"/>
        <v>0</v>
      </c>
      <c r="P189" s="8"/>
      <c r="Q189" s="2">
        <f t="shared" si="67"/>
        <v>-756.34640000000002</v>
      </c>
      <c r="R189" s="2" t="str">
        <f t="shared" si="57"/>
        <v>№160</v>
      </c>
    </row>
    <row r="190" spans="1:18">
      <c r="A190" s="22" t="s">
        <v>290</v>
      </c>
      <c r="B190" s="23"/>
      <c r="C190" s="23"/>
      <c r="D190" s="23"/>
      <c r="E190" s="23"/>
      <c r="F190" s="23"/>
      <c r="G190" s="23"/>
      <c r="H190" s="54">
        <f t="shared" si="70"/>
        <v>0</v>
      </c>
      <c r="I190" s="54">
        <f t="shared" si="70"/>
        <v>0</v>
      </c>
      <c r="J190" s="54">
        <f t="shared" si="56"/>
        <v>0</v>
      </c>
      <c r="K190" s="24">
        <v>0</v>
      </c>
      <c r="L190" s="22">
        <v>0</v>
      </c>
      <c r="M190" s="23">
        <f t="shared" si="68"/>
        <v>0</v>
      </c>
      <c r="N190" s="24">
        <f t="shared" si="69"/>
        <v>0</v>
      </c>
      <c r="O190" s="22">
        <f t="shared" si="58"/>
        <v>0</v>
      </c>
      <c r="P190" s="22"/>
      <c r="Q190" s="24">
        <f t="shared" si="67"/>
        <v>0</v>
      </c>
      <c r="R190" s="24" t="str">
        <f t="shared" si="57"/>
        <v>№161 снят</v>
      </c>
    </row>
    <row r="191" spans="1:18">
      <c r="A191" s="8" t="s">
        <v>192</v>
      </c>
      <c r="B191" s="25">
        <v>13284.609</v>
      </c>
      <c r="C191" s="25">
        <v>8568.1039999999994</v>
      </c>
      <c r="D191" s="25">
        <v>21852.713</v>
      </c>
      <c r="E191" s="26">
        <v>13286.766</v>
      </c>
      <c r="F191" s="26">
        <v>8569.2060000000001</v>
      </c>
      <c r="G191" s="26">
        <v>21855.972000000002</v>
      </c>
      <c r="H191" s="26">
        <f t="shared" si="70"/>
        <v>2.1569999999992433</v>
      </c>
      <c r="I191" s="26">
        <f t="shared" si="70"/>
        <v>1.1020000000007713</v>
      </c>
      <c r="J191" s="26">
        <f t="shared" si="56"/>
        <v>3.2590000000000146</v>
      </c>
      <c r="K191" s="2">
        <v>-3134.7103699999989</v>
      </c>
      <c r="L191" s="8">
        <v>4000</v>
      </c>
      <c r="M191" s="25">
        <f t="shared" si="68"/>
        <v>14.214629999995013</v>
      </c>
      <c r="N191" s="2">
        <f t="shared" si="69"/>
        <v>2.7770400000019437</v>
      </c>
      <c r="O191" s="8">
        <f t="shared" si="58"/>
        <v>16.991669999996958</v>
      </c>
      <c r="P191" s="8"/>
      <c r="Q191" s="2">
        <f t="shared" si="67"/>
        <v>848.29796000000397</v>
      </c>
      <c r="R191" s="2" t="str">
        <f t="shared" si="57"/>
        <v>№161 3ф</v>
      </c>
    </row>
    <row r="192" spans="1:18">
      <c r="A192" s="22" t="s">
        <v>193</v>
      </c>
      <c r="B192" s="23">
        <v>1025.8</v>
      </c>
      <c r="C192" s="23">
        <v>509.88</v>
      </c>
      <c r="D192" s="23">
        <v>1535.68</v>
      </c>
      <c r="E192" s="23">
        <v>1025.81</v>
      </c>
      <c r="F192" s="23">
        <v>509.88</v>
      </c>
      <c r="G192" s="23">
        <v>1535.7</v>
      </c>
      <c r="H192" s="23">
        <f t="shared" si="70"/>
        <v>9.9999999999909051E-3</v>
      </c>
      <c r="I192" s="23">
        <f t="shared" si="70"/>
        <v>0</v>
      </c>
      <c r="J192" s="23">
        <f t="shared" si="56"/>
        <v>9.9999999999909051E-3</v>
      </c>
      <c r="K192" s="24">
        <v>-1365.5294999999996</v>
      </c>
      <c r="L192" s="22">
        <v>0</v>
      </c>
      <c r="M192" s="23">
        <f t="shared" si="68"/>
        <v>6.5899999999940062E-2</v>
      </c>
      <c r="N192" s="24">
        <f t="shared" si="69"/>
        <v>0</v>
      </c>
      <c r="O192" s="22">
        <f t="shared" si="58"/>
        <v>6.5899999999940062E-2</v>
      </c>
      <c r="P192" s="22"/>
      <c r="Q192" s="24">
        <f t="shared" si="67"/>
        <v>-1365.5953999999995</v>
      </c>
      <c r="R192" s="24" t="str">
        <f t="shared" si="57"/>
        <v>№161а</v>
      </c>
    </row>
    <row r="193" spans="1:18">
      <c r="A193" s="8" t="s">
        <v>194</v>
      </c>
      <c r="B193" s="26">
        <v>80.960000000000008</v>
      </c>
      <c r="C193" s="26">
        <v>57.09</v>
      </c>
      <c r="D193" s="26">
        <v>138.07</v>
      </c>
      <c r="E193" s="26">
        <v>80.960000000000008</v>
      </c>
      <c r="F193" s="26">
        <v>57.09</v>
      </c>
      <c r="G193" s="26">
        <v>138.07</v>
      </c>
      <c r="H193" s="26">
        <f t="shared" si="70"/>
        <v>0</v>
      </c>
      <c r="I193" s="26">
        <f t="shared" si="70"/>
        <v>0</v>
      </c>
      <c r="J193" s="26">
        <f t="shared" si="56"/>
        <v>0</v>
      </c>
      <c r="K193" s="2">
        <v>-15.433199999999822</v>
      </c>
      <c r="L193" s="8">
        <v>0</v>
      </c>
      <c r="M193" s="26">
        <f t="shared" si="68"/>
        <v>0</v>
      </c>
      <c r="N193" s="2">
        <f t="shared" si="69"/>
        <v>0</v>
      </c>
      <c r="O193" s="8">
        <f t="shared" si="58"/>
        <v>0</v>
      </c>
      <c r="P193" s="8"/>
      <c r="Q193" s="2">
        <f t="shared" si="67"/>
        <v>-15.433199999999822</v>
      </c>
      <c r="R193" s="2" t="str">
        <f t="shared" si="57"/>
        <v>№162</v>
      </c>
    </row>
    <row r="194" spans="1:18">
      <c r="A194" s="22" t="s">
        <v>195</v>
      </c>
      <c r="B194" s="23">
        <v>6068.16</v>
      </c>
      <c r="C194" s="23">
        <v>3318.9700000000003</v>
      </c>
      <c r="D194" s="23">
        <v>9387.130000000001</v>
      </c>
      <c r="E194" s="23">
        <v>6179.09</v>
      </c>
      <c r="F194" s="23">
        <v>3371.01</v>
      </c>
      <c r="G194" s="23">
        <v>9550.1</v>
      </c>
      <c r="H194" s="23">
        <f t="shared" si="70"/>
        <v>110.93000000000029</v>
      </c>
      <c r="I194" s="23">
        <f t="shared" si="70"/>
        <v>52.039999999999964</v>
      </c>
      <c r="J194" s="23">
        <f t="shared" si="56"/>
        <v>162.97000000000025</v>
      </c>
      <c r="K194" s="24">
        <v>-2341.6768999999986</v>
      </c>
      <c r="L194" s="22">
        <v>2950</v>
      </c>
      <c r="M194" s="23">
        <f t="shared" si="68"/>
        <v>731.02870000000189</v>
      </c>
      <c r="N194" s="24">
        <f t="shared" si="69"/>
        <v>131.1407999999999</v>
      </c>
      <c r="O194" s="22">
        <f t="shared" si="58"/>
        <v>862.16950000000179</v>
      </c>
      <c r="P194" s="22"/>
      <c r="Q194" s="24">
        <f t="shared" si="67"/>
        <v>-253.84640000000036</v>
      </c>
      <c r="R194" s="24" t="str">
        <f t="shared" si="57"/>
        <v>№163</v>
      </c>
    </row>
    <row r="195" spans="1:18">
      <c r="A195" s="8" t="s">
        <v>196</v>
      </c>
      <c r="B195" s="26">
        <v>10585.550000000001</v>
      </c>
      <c r="C195" s="26">
        <v>3588.14</v>
      </c>
      <c r="D195" s="26">
        <v>14173.92</v>
      </c>
      <c r="E195" s="26">
        <v>10586.17</v>
      </c>
      <c r="F195" s="26">
        <v>3588.14</v>
      </c>
      <c r="G195" s="26">
        <v>14174.550000000001</v>
      </c>
      <c r="H195" s="26">
        <f t="shared" si="70"/>
        <v>0.61999999999898137</v>
      </c>
      <c r="I195" s="26">
        <f t="shared" si="70"/>
        <v>0</v>
      </c>
      <c r="J195" s="26">
        <f t="shared" si="56"/>
        <v>0.61999999999898137</v>
      </c>
      <c r="K195" s="2">
        <v>-51.459500000008838</v>
      </c>
      <c r="L195" s="8">
        <v>0</v>
      </c>
      <c r="M195" s="26">
        <f t="shared" si="68"/>
        <v>4.085799999993287</v>
      </c>
      <c r="N195" s="2">
        <f t="shared" si="69"/>
        <v>0</v>
      </c>
      <c r="O195" s="8">
        <f t="shared" si="58"/>
        <v>4.085799999993287</v>
      </c>
      <c r="P195" s="8"/>
      <c r="Q195" s="2">
        <f t="shared" si="67"/>
        <v>-55.545300000002122</v>
      </c>
      <c r="R195" s="2" t="str">
        <f t="shared" si="57"/>
        <v>№164</v>
      </c>
    </row>
    <row r="196" spans="1:18">
      <c r="A196" s="22" t="s">
        <v>197</v>
      </c>
      <c r="B196" s="23"/>
      <c r="C196" s="23"/>
      <c r="D196" s="23" t="s">
        <v>289</v>
      </c>
      <c r="E196" s="23">
        <v>5368.85</v>
      </c>
      <c r="F196" s="23">
        <v>2162.81</v>
      </c>
      <c r="G196" s="23">
        <v>7531.76</v>
      </c>
      <c r="H196" s="23"/>
      <c r="I196" s="23"/>
      <c r="J196" s="23"/>
      <c r="K196" s="24">
        <v>312.92509999999857</v>
      </c>
      <c r="L196" s="22">
        <v>0</v>
      </c>
      <c r="M196" s="23">
        <f t="shared" si="68"/>
        <v>0</v>
      </c>
      <c r="N196" s="24">
        <f t="shared" si="69"/>
        <v>0</v>
      </c>
      <c r="O196" s="22">
        <f t="shared" si="58"/>
        <v>0</v>
      </c>
      <c r="P196" s="22"/>
      <c r="Q196" s="24">
        <f t="shared" si="67"/>
        <v>312.92509999999857</v>
      </c>
      <c r="R196" s="24" t="str">
        <f t="shared" si="57"/>
        <v>№165</v>
      </c>
    </row>
    <row r="197" spans="1:18">
      <c r="A197" s="8" t="s">
        <v>198</v>
      </c>
      <c r="B197" s="26"/>
      <c r="C197" s="26"/>
      <c r="D197" s="26"/>
      <c r="E197" s="26"/>
      <c r="F197" s="26"/>
      <c r="G197" s="26"/>
      <c r="H197" s="54"/>
      <c r="I197" s="54"/>
      <c r="J197" s="54"/>
      <c r="K197" s="2">
        <v>7273.5910999999996</v>
      </c>
      <c r="L197" s="8">
        <v>0</v>
      </c>
      <c r="M197" s="26">
        <f t="shared" si="68"/>
        <v>0</v>
      </c>
      <c r="N197" s="2">
        <f t="shared" si="69"/>
        <v>0</v>
      </c>
      <c r="O197" s="8">
        <f t="shared" si="58"/>
        <v>0</v>
      </c>
      <c r="P197" s="8"/>
      <c r="Q197" s="2">
        <f t="shared" si="67"/>
        <v>7273.5910999999996</v>
      </c>
      <c r="R197" s="2" t="str">
        <f t="shared" si="57"/>
        <v>№166</v>
      </c>
    </row>
    <row r="198" spans="1:18">
      <c r="A198" s="22" t="s">
        <v>199</v>
      </c>
      <c r="B198" s="23">
        <v>10224.49</v>
      </c>
      <c r="C198" s="23">
        <v>3701.89</v>
      </c>
      <c r="D198" s="23">
        <v>13926.39</v>
      </c>
      <c r="E198" s="23">
        <v>10361.83</v>
      </c>
      <c r="F198" s="23">
        <v>3757.11</v>
      </c>
      <c r="G198" s="23">
        <v>14118.95</v>
      </c>
      <c r="H198" s="23">
        <f t="shared" si="70"/>
        <v>137.34000000000015</v>
      </c>
      <c r="I198" s="23">
        <f t="shared" si="70"/>
        <v>55.220000000000255</v>
      </c>
      <c r="J198" s="23">
        <f t="shared" si="56"/>
        <v>192.5600000000004</v>
      </c>
      <c r="K198" s="24">
        <v>-5730.9113999999972</v>
      </c>
      <c r="L198" s="22">
        <v>0</v>
      </c>
      <c r="M198" s="23">
        <f t="shared" si="68"/>
        <v>905.07060000000092</v>
      </c>
      <c r="N198" s="24">
        <f t="shared" si="69"/>
        <v>139.15440000000063</v>
      </c>
      <c r="O198" s="22">
        <f t="shared" si="58"/>
        <v>1044.2250000000015</v>
      </c>
      <c r="P198" s="22"/>
      <c r="Q198" s="24">
        <f t="shared" si="67"/>
        <v>-6775.1363999999985</v>
      </c>
      <c r="R198" s="24" t="str">
        <f t="shared" si="57"/>
        <v>№167</v>
      </c>
    </row>
    <row r="199" spans="1:18">
      <c r="A199" s="8" t="s">
        <v>200</v>
      </c>
      <c r="B199" s="26">
        <v>10510.210000000001</v>
      </c>
      <c r="C199" s="26">
        <v>5922.33</v>
      </c>
      <c r="D199" s="26">
        <v>16432.55</v>
      </c>
      <c r="E199" s="26">
        <v>10510.210000000001</v>
      </c>
      <c r="F199" s="26">
        <v>5922.33</v>
      </c>
      <c r="G199" s="26">
        <v>16432.55</v>
      </c>
      <c r="H199" s="26">
        <f t="shared" si="70"/>
        <v>0</v>
      </c>
      <c r="I199" s="26">
        <f t="shared" si="70"/>
        <v>0</v>
      </c>
      <c r="J199" s="26">
        <f t="shared" si="56"/>
        <v>0</v>
      </c>
      <c r="K199" s="2">
        <v>26.32629999999569</v>
      </c>
      <c r="L199" s="8">
        <v>0</v>
      </c>
      <c r="M199" s="26">
        <f t="shared" si="68"/>
        <v>0</v>
      </c>
      <c r="N199" s="2">
        <f t="shared" si="69"/>
        <v>0</v>
      </c>
      <c r="O199" s="8">
        <f t="shared" si="58"/>
        <v>0</v>
      </c>
      <c r="P199" s="8"/>
      <c r="Q199" s="2">
        <f t="shared" si="67"/>
        <v>26.32629999999569</v>
      </c>
      <c r="R199" s="2" t="str">
        <f t="shared" si="57"/>
        <v>№168</v>
      </c>
    </row>
    <row r="200" spans="1:18">
      <c r="A200" s="22" t="s">
        <v>201</v>
      </c>
      <c r="B200" s="23">
        <v>977.24</v>
      </c>
      <c r="C200" s="23">
        <v>343.40000000000003</v>
      </c>
      <c r="D200" s="23">
        <v>1320.64</v>
      </c>
      <c r="E200" s="23">
        <v>978.37</v>
      </c>
      <c r="F200" s="23">
        <v>343.40000000000003</v>
      </c>
      <c r="G200" s="23">
        <v>1321.78</v>
      </c>
      <c r="H200" s="23">
        <f t="shared" si="70"/>
        <v>1.1299999999999955</v>
      </c>
      <c r="I200" s="23">
        <f t="shared" si="70"/>
        <v>0</v>
      </c>
      <c r="J200" s="23">
        <f t="shared" si="56"/>
        <v>1.1299999999999955</v>
      </c>
      <c r="K200" s="24">
        <v>4316.0609999999988</v>
      </c>
      <c r="L200" s="22">
        <v>0</v>
      </c>
      <c r="M200" s="23">
        <f t="shared" si="68"/>
        <v>7.4466999999999697</v>
      </c>
      <c r="N200" s="24">
        <f t="shared" si="69"/>
        <v>0</v>
      </c>
      <c r="O200" s="22">
        <f t="shared" si="58"/>
        <v>7.4466999999999697</v>
      </c>
      <c r="P200" s="22"/>
      <c r="Q200" s="24">
        <f t="shared" si="67"/>
        <v>4308.6142999999984</v>
      </c>
      <c r="R200" s="24" t="str">
        <f t="shared" si="57"/>
        <v>№169</v>
      </c>
    </row>
    <row r="201" spans="1:18">
      <c r="A201" s="8" t="s">
        <v>202</v>
      </c>
      <c r="B201" s="26">
        <v>5798.3</v>
      </c>
      <c r="C201" s="26">
        <v>3151.07</v>
      </c>
      <c r="D201" s="26">
        <v>8949.380000000001</v>
      </c>
      <c r="E201" s="26">
        <v>5991.66</v>
      </c>
      <c r="F201" s="26">
        <v>3186.06</v>
      </c>
      <c r="G201" s="26">
        <v>9177.73</v>
      </c>
      <c r="H201" s="26">
        <f t="shared" si="70"/>
        <v>193.35999999999967</v>
      </c>
      <c r="I201" s="26">
        <f t="shared" si="70"/>
        <v>34.989999999999782</v>
      </c>
      <c r="J201" s="26">
        <f t="shared" si="56"/>
        <v>228.34999999999945</v>
      </c>
      <c r="K201" s="2">
        <v>-3674.2920000000017</v>
      </c>
      <c r="L201" s="8">
        <v>0</v>
      </c>
      <c r="M201" s="26">
        <f t="shared" si="68"/>
        <v>1274.2423999999978</v>
      </c>
      <c r="N201" s="2">
        <f t="shared" si="69"/>
        <v>88.174799999999451</v>
      </c>
      <c r="O201" s="8">
        <f t="shared" si="58"/>
        <v>1362.4171999999974</v>
      </c>
      <c r="P201" s="8"/>
      <c r="Q201" s="2">
        <f t="shared" si="67"/>
        <v>-5036.7091999999993</v>
      </c>
      <c r="R201" s="2" t="str">
        <f t="shared" si="57"/>
        <v>№170</v>
      </c>
    </row>
    <row r="202" spans="1:18">
      <c r="A202" s="22" t="s">
        <v>203</v>
      </c>
      <c r="B202" s="23">
        <v>16495.650000000001</v>
      </c>
      <c r="C202" s="23">
        <v>5399.52</v>
      </c>
      <c r="D202" s="23">
        <v>21895.420000000002</v>
      </c>
      <c r="E202" s="23">
        <v>16753.34</v>
      </c>
      <c r="F202" s="23">
        <v>5511.03</v>
      </c>
      <c r="G202" s="23">
        <v>22264.66</v>
      </c>
      <c r="H202" s="23">
        <f t="shared" si="70"/>
        <v>257.68999999999869</v>
      </c>
      <c r="I202" s="23">
        <f t="shared" si="70"/>
        <v>111.50999999999931</v>
      </c>
      <c r="J202" s="23">
        <f t="shared" si="56"/>
        <v>369.199999999998</v>
      </c>
      <c r="K202" s="24">
        <v>-6452.5767000000051</v>
      </c>
      <c r="L202" s="22">
        <v>6500</v>
      </c>
      <c r="M202" s="23">
        <f t="shared" si="68"/>
        <v>1698.1770999999912</v>
      </c>
      <c r="N202" s="24">
        <f t="shared" si="69"/>
        <v>281.00519999999824</v>
      </c>
      <c r="O202" s="22">
        <f t="shared" si="58"/>
        <v>1979.1822999999895</v>
      </c>
      <c r="P202" s="22"/>
      <c r="Q202" s="24">
        <f t="shared" si="67"/>
        <v>-1931.7589999999946</v>
      </c>
      <c r="R202" s="24" t="str">
        <f t="shared" si="57"/>
        <v>№171</v>
      </c>
    </row>
    <row r="203" spans="1:18">
      <c r="A203" s="8" t="s">
        <v>204</v>
      </c>
      <c r="B203" s="26">
        <v>2545.9299999999998</v>
      </c>
      <c r="C203" s="26">
        <v>637.99</v>
      </c>
      <c r="D203" s="26">
        <v>3183.9300000000003</v>
      </c>
      <c r="E203" s="26">
        <v>2731.96</v>
      </c>
      <c r="F203" s="26">
        <v>660.63</v>
      </c>
      <c r="G203" s="26">
        <v>3392.59</v>
      </c>
      <c r="H203" s="26">
        <f t="shared" si="70"/>
        <v>186.0300000000002</v>
      </c>
      <c r="I203" s="26">
        <f t="shared" si="70"/>
        <v>22.639999999999986</v>
      </c>
      <c r="J203" s="26">
        <f t="shared" ref="J203:J266" si="71">SUM(H203:I203)</f>
        <v>208.67000000000019</v>
      </c>
      <c r="K203" s="2">
        <v>546.01320000000192</v>
      </c>
      <c r="L203" s="8">
        <v>3000</v>
      </c>
      <c r="M203" s="26">
        <f t="shared" si="68"/>
        <v>1225.9377000000013</v>
      </c>
      <c r="N203" s="2">
        <f t="shared" si="69"/>
        <v>57.052799999999969</v>
      </c>
      <c r="O203" s="8">
        <f t="shared" si="58"/>
        <v>1282.9905000000012</v>
      </c>
      <c r="P203" s="8"/>
      <c r="Q203" s="2">
        <f t="shared" si="67"/>
        <v>2263.0227000000004</v>
      </c>
      <c r="R203" s="2" t="str">
        <f t="shared" ref="R203:R266" si="72">A203</f>
        <v>№172</v>
      </c>
    </row>
    <row r="204" spans="1:18">
      <c r="A204" s="22" t="s">
        <v>205</v>
      </c>
      <c r="B204" s="23">
        <v>12308.48</v>
      </c>
      <c r="C204" s="23">
        <v>6714.18</v>
      </c>
      <c r="D204" s="23">
        <v>19022.740000000002</v>
      </c>
      <c r="E204" s="23">
        <v>12478.57</v>
      </c>
      <c r="F204" s="23">
        <v>6770.72</v>
      </c>
      <c r="G204" s="23">
        <v>19249.37</v>
      </c>
      <c r="H204" s="23">
        <f t="shared" si="70"/>
        <v>170.09000000000015</v>
      </c>
      <c r="I204" s="23">
        <f t="shared" si="70"/>
        <v>56.539999999999964</v>
      </c>
      <c r="J204" s="23">
        <f t="shared" si="71"/>
        <v>226.63000000000011</v>
      </c>
      <c r="K204" s="24">
        <v>-1725.1170999999968</v>
      </c>
      <c r="L204" s="22">
        <v>0</v>
      </c>
      <c r="M204" s="23">
        <f t="shared" si="68"/>
        <v>1120.8931000000009</v>
      </c>
      <c r="N204" s="24">
        <f t="shared" si="69"/>
        <v>142.4807999999999</v>
      </c>
      <c r="O204" s="22">
        <f t="shared" si="58"/>
        <v>1263.3739000000007</v>
      </c>
      <c r="P204" s="22"/>
      <c r="Q204" s="24">
        <f t="shared" si="67"/>
        <v>-2988.4909999999973</v>
      </c>
      <c r="R204" s="24" t="str">
        <f t="shared" si="72"/>
        <v xml:space="preserve">№173 </v>
      </c>
    </row>
    <row r="205" spans="1:18">
      <c r="A205" s="8" t="s">
        <v>206</v>
      </c>
      <c r="B205" s="26">
        <v>5213.01</v>
      </c>
      <c r="C205" s="26">
        <v>2292.89</v>
      </c>
      <c r="D205" s="26">
        <v>7505.92</v>
      </c>
      <c r="E205" s="26">
        <v>5467.74</v>
      </c>
      <c r="F205" s="26">
        <v>2413.73</v>
      </c>
      <c r="G205" s="26">
        <v>7881.5</v>
      </c>
      <c r="H205" s="26">
        <f t="shared" si="70"/>
        <v>254.72999999999956</v>
      </c>
      <c r="I205" s="26">
        <f t="shared" si="70"/>
        <v>120.84000000000015</v>
      </c>
      <c r="J205" s="26">
        <f t="shared" si="71"/>
        <v>375.56999999999971</v>
      </c>
      <c r="K205" s="2">
        <v>408.29129999999986</v>
      </c>
      <c r="L205" s="8">
        <v>2000</v>
      </c>
      <c r="M205" s="26">
        <f t="shared" si="68"/>
        <v>1678.6706999999972</v>
      </c>
      <c r="N205" s="2">
        <f t="shared" si="69"/>
        <v>304.51680000000039</v>
      </c>
      <c r="O205" s="8">
        <f t="shared" ref="O205:O268" si="73">SUM(M205:N205)</f>
        <v>1983.1874999999975</v>
      </c>
      <c r="P205" s="8"/>
      <c r="Q205" s="2">
        <f t="shared" ref="Q205:Q236" si="74">K205-O205+L205+P205</f>
        <v>425.10380000000237</v>
      </c>
      <c r="R205" s="2" t="str">
        <f t="shared" si="72"/>
        <v xml:space="preserve">№174 </v>
      </c>
    </row>
    <row r="206" spans="1:18">
      <c r="A206" s="22" t="s">
        <v>207</v>
      </c>
      <c r="B206" s="23">
        <v>6637.38</v>
      </c>
      <c r="C206" s="23">
        <v>2871.43</v>
      </c>
      <c r="D206" s="23">
        <v>9508.82</v>
      </c>
      <c r="E206" s="23">
        <v>6852.21</v>
      </c>
      <c r="F206" s="23">
        <v>2984.38</v>
      </c>
      <c r="G206" s="23">
        <v>9836.59</v>
      </c>
      <c r="H206" s="23">
        <f t="shared" si="70"/>
        <v>214.82999999999993</v>
      </c>
      <c r="I206" s="23">
        <f t="shared" si="70"/>
        <v>112.95000000000027</v>
      </c>
      <c r="J206" s="23">
        <f t="shared" si="71"/>
        <v>327.7800000000002</v>
      </c>
      <c r="K206" s="24">
        <v>-1171.7666000000013</v>
      </c>
      <c r="L206" s="22">
        <v>2000</v>
      </c>
      <c r="M206" s="23">
        <f t="shared" si="68"/>
        <v>1415.7296999999994</v>
      </c>
      <c r="N206" s="24">
        <f t="shared" si="69"/>
        <v>284.6340000000007</v>
      </c>
      <c r="O206" s="22">
        <f t="shared" si="73"/>
        <v>1700.3637000000001</v>
      </c>
      <c r="P206" s="22"/>
      <c r="Q206" s="24">
        <f t="shared" si="74"/>
        <v>-872.13030000000163</v>
      </c>
      <c r="R206" s="24" t="str">
        <f t="shared" si="72"/>
        <v xml:space="preserve">№175 </v>
      </c>
    </row>
    <row r="207" spans="1:18">
      <c r="A207" s="8" t="s">
        <v>208</v>
      </c>
      <c r="B207" s="26">
        <v>784.14</v>
      </c>
      <c r="C207" s="26">
        <v>360.27</v>
      </c>
      <c r="D207" s="26">
        <v>1144.42</v>
      </c>
      <c r="E207" s="26">
        <v>788.78</v>
      </c>
      <c r="F207" s="26">
        <v>360.31</v>
      </c>
      <c r="G207" s="26">
        <v>1149.1000000000001</v>
      </c>
      <c r="H207" s="26">
        <f t="shared" si="70"/>
        <v>4.6399999999999864</v>
      </c>
      <c r="I207" s="26">
        <f t="shared" si="70"/>
        <v>4.0000000000020464E-2</v>
      </c>
      <c r="J207" s="26">
        <f t="shared" si="71"/>
        <v>4.6800000000000068</v>
      </c>
      <c r="K207" s="2">
        <v>19971.878000000001</v>
      </c>
      <c r="L207" s="8">
        <v>0</v>
      </c>
      <c r="M207" s="26">
        <f t="shared" si="68"/>
        <v>30.577599999999908</v>
      </c>
      <c r="N207" s="2">
        <f t="shared" si="69"/>
        <v>0.10080000000005157</v>
      </c>
      <c r="O207" s="8">
        <f t="shared" si="73"/>
        <v>30.678399999999961</v>
      </c>
      <c r="P207" s="8"/>
      <c r="Q207" s="2">
        <f t="shared" si="74"/>
        <v>19941.1996</v>
      </c>
      <c r="R207" s="2" t="str">
        <f t="shared" si="72"/>
        <v xml:space="preserve">№176\1 </v>
      </c>
    </row>
    <row r="208" spans="1:18">
      <c r="A208" s="22" t="s">
        <v>209</v>
      </c>
      <c r="B208" s="23">
        <v>4474.8</v>
      </c>
      <c r="C208" s="23">
        <v>2491.94</v>
      </c>
      <c r="D208" s="23">
        <v>6966.74</v>
      </c>
      <c r="E208" s="23">
        <v>4553.83</v>
      </c>
      <c r="F208" s="23">
        <v>2546.16</v>
      </c>
      <c r="G208" s="23">
        <v>7100</v>
      </c>
      <c r="H208" s="23">
        <f t="shared" si="70"/>
        <v>79.029999999999745</v>
      </c>
      <c r="I208" s="23">
        <f t="shared" si="70"/>
        <v>54.2199999999998</v>
      </c>
      <c r="J208" s="23">
        <f t="shared" si="71"/>
        <v>133.24999999999955</v>
      </c>
      <c r="K208" s="24">
        <v>-21624.282800000001</v>
      </c>
      <c r="L208" s="22">
        <v>1652.4</v>
      </c>
      <c r="M208" s="23">
        <f t="shared" si="68"/>
        <v>520.80769999999836</v>
      </c>
      <c r="N208" s="24">
        <f t="shared" si="69"/>
        <v>136.63439999999949</v>
      </c>
      <c r="O208" s="22">
        <f t="shared" si="73"/>
        <v>657.44209999999782</v>
      </c>
      <c r="P208" s="22"/>
      <c r="Q208" s="24">
        <f t="shared" si="74"/>
        <v>-20629.324899999996</v>
      </c>
      <c r="R208" s="24" t="str">
        <f t="shared" si="72"/>
        <v xml:space="preserve">№176\2 </v>
      </c>
    </row>
    <row r="209" spans="1:18">
      <c r="A209" s="8" t="s">
        <v>210</v>
      </c>
      <c r="B209" s="26">
        <v>7161.34</v>
      </c>
      <c r="C209" s="26">
        <v>1910.54</v>
      </c>
      <c r="D209" s="26">
        <v>9071.89</v>
      </c>
      <c r="E209" s="26">
        <v>7212.21</v>
      </c>
      <c r="F209" s="26">
        <v>1928.48</v>
      </c>
      <c r="G209" s="26">
        <v>9140.7000000000007</v>
      </c>
      <c r="H209" s="26">
        <f t="shared" si="70"/>
        <v>50.869999999999891</v>
      </c>
      <c r="I209" s="26">
        <f t="shared" si="70"/>
        <v>17.940000000000055</v>
      </c>
      <c r="J209" s="26">
        <f t="shared" si="71"/>
        <v>68.809999999999945</v>
      </c>
      <c r="K209" s="2">
        <v>-8102.2832999999991</v>
      </c>
      <c r="L209" s="8">
        <v>0</v>
      </c>
      <c r="M209" s="26">
        <f t="shared" si="68"/>
        <v>335.23329999999925</v>
      </c>
      <c r="N209" s="2">
        <f t="shared" si="69"/>
        <v>45.208800000000139</v>
      </c>
      <c r="O209" s="8">
        <f t="shared" si="73"/>
        <v>380.44209999999941</v>
      </c>
      <c r="P209" s="8"/>
      <c r="Q209" s="2">
        <f t="shared" si="74"/>
        <v>-8482.7253999999994</v>
      </c>
      <c r="R209" s="2" t="str">
        <f t="shared" si="72"/>
        <v xml:space="preserve">№177 </v>
      </c>
    </row>
    <row r="210" spans="1:18">
      <c r="A210" s="22" t="s">
        <v>211</v>
      </c>
      <c r="B210" s="23">
        <v>3056.5</v>
      </c>
      <c r="C210" s="23">
        <v>1914.16</v>
      </c>
      <c r="D210" s="23">
        <v>4970.67</v>
      </c>
      <c r="E210" s="23">
        <v>3369.56</v>
      </c>
      <c r="F210" s="23">
        <v>2070.87</v>
      </c>
      <c r="G210" s="23">
        <v>5440.43</v>
      </c>
      <c r="H210" s="23">
        <f t="shared" si="70"/>
        <v>313.05999999999995</v>
      </c>
      <c r="I210" s="23">
        <f t="shared" si="70"/>
        <v>156.70999999999981</v>
      </c>
      <c r="J210" s="23">
        <f t="shared" si="71"/>
        <v>469.76999999999975</v>
      </c>
      <c r="K210" s="24">
        <v>-1497.2968000000001</v>
      </c>
      <c r="L210" s="22">
        <v>2000</v>
      </c>
      <c r="M210" s="23">
        <f t="shared" si="68"/>
        <v>2063.0653999999995</v>
      </c>
      <c r="N210" s="24">
        <f t="shared" si="69"/>
        <v>394.90919999999954</v>
      </c>
      <c r="O210" s="22">
        <f>SUM(M210:N210)</f>
        <v>2457.9745999999991</v>
      </c>
      <c r="P210" s="22"/>
      <c r="Q210" s="24">
        <f t="shared" si="74"/>
        <v>-1955.2713999999992</v>
      </c>
      <c r="R210" s="24" t="str">
        <f t="shared" si="72"/>
        <v xml:space="preserve">№178 </v>
      </c>
    </row>
    <row r="211" spans="1:18">
      <c r="A211" s="8" t="s">
        <v>212</v>
      </c>
      <c r="B211" s="26">
        <v>2963.64</v>
      </c>
      <c r="C211" s="26">
        <v>1941.04</v>
      </c>
      <c r="D211" s="26">
        <v>4904.75</v>
      </c>
      <c r="E211" s="26">
        <v>2987.03</v>
      </c>
      <c r="F211" s="26">
        <v>1956.97</v>
      </c>
      <c r="G211" s="26">
        <v>4944.08</v>
      </c>
      <c r="H211" s="26">
        <f t="shared" si="70"/>
        <v>23.390000000000327</v>
      </c>
      <c r="I211" s="26">
        <f t="shared" si="70"/>
        <v>15.930000000000064</v>
      </c>
      <c r="J211" s="26">
        <f t="shared" si="71"/>
        <v>39.320000000000391</v>
      </c>
      <c r="K211" s="2">
        <v>-1414.1395999999995</v>
      </c>
      <c r="L211" s="8">
        <v>1500</v>
      </c>
      <c r="M211" s="26">
        <f t="shared" si="68"/>
        <v>154.14010000000215</v>
      </c>
      <c r="N211" s="2">
        <f t="shared" si="69"/>
        <v>40.143600000000163</v>
      </c>
      <c r="O211" s="8">
        <f t="shared" si="73"/>
        <v>194.28370000000231</v>
      </c>
      <c r="P211" s="8"/>
      <c r="Q211" s="2">
        <f t="shared" si="74"/>
        <v>-108.42330000000175</v>
      </c>
      <c r="R211" s="2" t="str">
        <f t="shared" si="72"/>
        <v xml:space="preserve">№179 </v>
      </c>
    </row>
    <row r="212" spans="1:18">
      <c r="A212" s="22" t="s">
        <v>213</v>
      </c>
      <c r="B212" s="23">
        <v>13021.74</v>
      </c>
      <c r="C212" s="23">
        <v>6565.41</v>
      </c>
      <c r="D212" s="23">
        <v>19587.150000000001</v>
      </c>
      <c r="E212" s="23">
        <v>13085.83</v>
      </c>
      <c r="F212" s="23">
        <v>6602</v>
      </c>
      <c r="G212" s="23">
        <v>19687.84</v>
      </c>
      <c r="H212" s="23">
        <f t="shared" si="70"/>
        <v>64.090000000000146</v>
      </c>
      <c r="I212" s="23">
        <f t="shared" si="70"/>
        <v>36.590000000000146</v>
      </c>
      <c r="J212" s="23">
        <f t="shared" si="71"/>
        <v>100.68000000000029</v>
      </c>
      <c r="K212" s="24">
        <v>109.28090000000293</v>
      </c>
      <c r="L212" s="22">
        <v>0</v>
      </c>
      <c r="M212" s="23">
        <f t="shared" si="68"/>
        <v>422.35310000000095</v>
      </c>
      <c r="N212" s="24">
        <f t="shared" si="69"/>
        <v>92.206800000000371</v>
      </c>
      <c r="O212" s="22">
        <f t="shared" si="73"/>
        <v>514.55990000000133</v>
      </c>
      <c r="P212" s="22"/>
      <c r="Q212" s="24">
        <f t="shared" si="74"/>
        <v>-405.2789999999984</v>
      </c>
      <c r="R212" s="24" t="str">
        <f t="shared" si="72"/>
        <v xml:space="preserve">№180 </v>
      </c>
    </row>
    <row r="213" spans="1:18">
      <c r="A213" s="8" t="s">
        <v>214</v>
      </c>
      <c r="B213" s="26">
        <v>4469.3500000000004</v>
      </c>
      <c r="C213" s="26">
        <v>5805.39</v>
      </c>
      <c r="D213" s="26">
        <v>10274.790000000001</v>
      </c>
      <c r="E213" s="26">
        <v>4542.87</v>
      </c>
      <c r="F213" s="26">
        <v>5835.14</v>
      </c>
      <c r="G213" s="26">
        <v>10378.07</v>
      </c>
      <c r="H213" s="26">
        <f t="shared" si="70"/>
        <v>73.519999999999527</v>
      </c>
      <c r="I213" s="26">
        <f t="shared" si="70"/>
        <v>29.75</v>
      </c>
      <c r="J213" s="26">
        <f t="shared" si="71"/>
        <v>103.26999999999953</v>
      </c>
      <c r="K213" s="2">
        <v>1752.5669999999977</v>
      </c>
      <c r="L213" s="8">
        <v>0</v>
      </c>
      <c r="M213" s="26">
        <f t="shared" si="68"/>
        <v>484.49679999999688</v>
      </c>
      <c r="N213" s="2">
        <f t="shared" si="69"/>
        <v>74.97</v>
      </c>
      <c r="O213" s="8">
        <f t="shared" si="73"/>
        <v>559.46679999999685</v>
      </c>
      <c r="P213" s="8"/>
      <c r="Q213" s="2">
        <f t="shared" si="74"/>
        <v>1193.1002000000008</v>
      </c>
      <c r="R213" s="2" t="str">
        <f t="shared" si="72"/>
        <v xml:space="preserve">№181 </v>
      </c>
    </row>
    <row r="214" spans="1:18">
      <c r="A214" s="22" t="s">
        <v>215</v>
      </c>
      <c r="B214" s="23">
        <v>34440.53</v>
      </c>
      <c r="C214" s="23">
        <v>41412.28</v>
      </c>
      <c r="D214" s="23">
        <v>75852.95</v>
      </c>
      <c r="E214" s="23">
        <v>34440.53</v>
      </c>
      <c r="F214" s="23">
        <v>41412.28</v>
      </c>
      <c r="G214" s="23">
        <v>75852.95</v>
      </c>
      <c r="H214" s="23">
        <f t="shared" si="70"/>
        <v>0</v>
      </c>
      <c r="I214" s="23">
        <f t="shared" si="70"/>
        <v>0</v>
      </c>
      <c r="J214" s="23">
        <f t="shared" si="71"/>
        <v>0</v>
      </c>
      <c r="K214" s="24">
        <v>97.697499999996595</v>
      </c>
      <c r="L214" s="22">
        <v>0</v>
      </c>
      <c r="M214" s="23">
        <f t="shared" si="68"/>
        <v>0</v>
      </c>
      <c r="N214" s="24">
        <f t="shared" si="69"/>
        <v>0</v>
      </c>
      <c r="O214" s="22">
        <f t="shared" si="73"/>
        <v>0</v>
      </c>
      <c r="P214" s="22"/>
      <c r="Q214" s="24">
        <f t="shared" si="74"/>
        <v>97.697499999996595</v>
      </c>
      <c r="R214" s="24" t="str">
        <f t="shared" si="72"/>
        <v xml:space="preserve">№182 </v>
      </c>
    </row>
    <row r="215" spans="1:18">
      <c r="A215" s="8" t="s">
        <v>216</v>
      </c>
      <c r="B215" s="26">
        <v>2885.42</v>
      </c>
      <c r="C215" s="26">
        <v>596.52</v>
      </c>
      <c r="D215" s="26">
        <v>3481.9500000000003</v>
      </c>
      <c r="E215" s="26">
        <v>2935.88</v>
      </c>
      <c r="F215" s="26">
        <v>621.73</v>
      </c>
      <c r="G215" s="26">
        <v>3557.62</v>
      </c>
      <c r="H215" s="26">
        <f t="shared" si="70"/>
        <v>50.460000000000036</v>
      </c>
      <c r="I215" s="26">
        <f t="shared" si="70"/>
        <v>25.210000000000036</v>
      </c>
      <c r="J215" s="26">
        <f t="shared" si="71"/>
        <v>75.670000000000073</v>
      </c>
      <c r="K215" s="2">
        <v>-4777.0047000000004</v>
      </c>
      <c r="L215" s="8">
        <v>0</v>
      </c>
      <c r="M215" s="26">
        <f t="shared" si="68"/>
        <v>332.53140000000025</v>
      </c>
      <c r="N215" s="2">
        <f t="shared" si="69"/>
        <v>63.529200000000095</v>
      </c>
      <c r="O215" s="8">
        <f t="shared" si="73"/>
        <v>396.06060000000036</v>
      </c>
      <c r="P215" s="8"/>
      <c r="Q215" s="2">
        <f t="shared" si="74"/>
        <v>-5173.0653000000011</v>
      </c>
      <c r="R215" s="2" t="str">
        <f t="shared" si="72"/>
        <v xml:space="preserve">№183 </v>
      </c>
    </row>
    <row r="216" spans="1:18">
      <c r="A216" s="22" t="s">
        <v>217</v>
      </c>
      <c r="B216" s="23">
        <v>13949.85</v>
      </c>
      <c r="C216" s="23">
        <v>6530.05</v>
      </c>
      <c r="D216" s="23">
        <v>20479.91</v>
      </c>
      <c r="E216" s="23">
        <v>14096.56</v>
      </c>
      <c r="F216" s="23">
        <v>6591.32</v>
      </c>
      <c r="G216" s="23">
        <v>20687.89</v>
      </c>
      <c r="H216" s="23">
        <f t="shared" si="70"/>
        <v>146.70999999999913</v>
      </c>
      <c r="I216" s="23">
        <f t="shared" si="70"/>
        <v>61.269999999999527</v>
      </c>
      <c r="J216" s="23">
        <f t="shared" si="71"/>
        <v>207.97999999999865</v>
      </c>
      <c r="K216" s="24">
        <v>-1224.7668999999987</v>
      </c>
      <c r="L216" s="22">
        <v>1300</v>
      </c>
      <c r="M216" s="23">
        <f t="shared" si="68"/>
        <v>966.81889999999419</v>
      </c>
      <c r="N216" s="24">
        <f t="shared" si="69"/>
        <v>154.4003999999988</v>
      </c>
      <c r="O216" s="22">
        <f t="shared" si="73"/>
        <v>1121.2192999999929</v>
      </c>
      <c r="P216" s="22"/>
      <c r="Q216" s="24">
        <f t="shared" si="74"/>
        <v>-1045.9861999999916</v>
      </c>
      <c r="R216" s="24" t="str">
        <f t="shared" si="72"/>
        <v xml:space="preserve">№184 </v>
      </c>
    </row>
    <row r="217" spans="1:18">
      <c r="A217" s="8" t="s">
        <v>218</v>
      </c>
      <c r="B217" s="26">
        <v>2833.25</v>
      </c>
      <c r="C217" s="26">
        <v>1421.74</v>
      </c>
      <c r="D217" s="26">
        <v>4255</v>
      </c>
      <c r="E217" s="26">
        <v>2833.25</v>
      </c>
      <c r="F217" s="26">
        <v>1421.74</v>
      </c>
      <c r="G217" s="26">
        <v>4255</v>
      </c>
      <c r="H217" s="26">
        <f t="shared" si="70"/>
        <v>0</v>
      </c>
      <c r="I217" s="26">
        <f t="shared" si="70"/>
        <v>0</v>
      </c>
      <c r="J217" s="26">
        <f t="shared" si="71"/>
        <v>0</v>
      </c>
      <c r="K217" s="2">
        <v>-4270.1868999999988</v>
      </c>
      <c r="L217" s="8">
        <v>0</v>
      </c>
      <c r="M217" s="26">
        <f t="shared" si="68"/>
        <v>0</v>
      </c>
      <c r="N217" s="2">
        <f t="shared" si="69"/>
        <v>0</v>
      </c>
      <c r="O217" s="8">
        <f t="shared" si="73"/>
        <v>0</v>
      </c>
      <c r="P217" s="8"/>
      <c r="Q217" s="2">
        <f t="shared" si="74"/>
        <v>-4270.1868999999988</v>
      </c>
      <c r="R217" s="2" t="str">
        <f t="shared" si="72"/>
        <v xml:space="preserve">№185 </v>
      </c>
    </row>
    <row r="218" spans="1:18">
      <c r="A218" s="22" t="s">
        <v>219</v>
      </c>
      <c r="B218" s="23">
        <v>1287.1200000000001</v>
      </c>
      <c r="C218" s="23">
        <v>1109.18</v>
      </c>
      <c r="D218" s="23">
        <v>2396.31</v>
      </c>
      <c r="E218" s="23">
        <v>1287.3700000000001</v>
      </c>
      <c r="F218" s="23">
        <v>1109.31</v>
      </c>
      <c r="G218" s="23">
        <v>2396.69</v>
      </c>
      <c r="H218" s="23">
        <f t="shared" si="70"/>
        <v>0.25</v>
      </c>
      <c r="I218" s="23">
        <f t="shared" si="70"/>
        <v>0.12999999999988177</v>
      </c>
      <c r="J218" s="23">
        <f t="shared" si="71"/>
        <v>0.37999999999988177</v>
      </c>
      <c r="K218" s="24">
        <v>-457.51670000000081</v>
      </c>
      <c r="L218" s="22">
        <v>0</v>
      </c>
      <c r="M218" s="23">
        <f t="shared" si="68"/>
        <v>1.6475</v>
      </c>
      <c r="N218" s="24">
        <f t="shared" si="69"/>
        <v>0.32759999999970207</v>
      </c>
      <c r="O218" s="22">
        <f t="shared" si="73"/>
        <v>1.9750999999997021</v>
      </c>
      <c r="P218" s="22"/>
      <c r="Q218" s="24">
        <f t="shared" si="74"/>
        <v>-459.49180000000052</v>
      </c>
      <c r="R218" s="24" t="str">
        <f t="shared" si="72"/>
        <v xml:space="preserve">№186 </v>
      </c>
    </row>
    <row r="219" spans="1:18">
      <c r="A219" s="8" t="s">
        <v>220</v>
      </c>
      <c r="B219" s="26">
        <v>2742.79</v>
      </c>
      <c r="C219" s="26">
        <v>1682.57</v>
      </c>
      <c r="D219" s="26">
        <v>4425.4000000000005</v>
      </c>
      <c r="E219" s="26">
        <v>2743.9700000000003</v>
      </c>
      <c r="F219" s="26">
        <v>1682.75</v>
      </c>
      <c r="G219" s="26">
        <v>4426.75</v>
      </c>
      <c r="H219" s="29">
        <f t="shared" ref="H219:I250" si="75">E219-B219</f>
        <v>1.180000000000291</v>
      </c>
      <c r="I219" s="29">
        <f t="shared" si="75"/>
        <v>0.18000000000006366</v>
      </c>
      <c r="J219" s="26">
        <f t="shared" si="71"/>
        <v>1.3600000000003547</v>
      </c>
      <c r="K219" s="2">
        <v>731.70150000000024</v>
      </c>
      <c r="L219" s="8">
        <v>0</v>
      </c>
      <c r="M219" s="26">
        <f t="shared" ref="M219:M250" si="76">H219*M$6</f>
        <v>7.7762000000019178</v>
      </c>
      <c r="N219" s="2">
        <f t="shared" ref="N219:N250" si="77">I219*N$6</f>
        <v>0.45360000000016043</v>
      </c>
      <c r="O219" s="8">
        <f t="shared" si="73"/>
        <v>8.2298000000020775</v>
      </c>
      <c r="P219" s="8"/>
      <c r="Q219" s="2">
        <f t="shared" si="74"/>
        <v>723.47169999999812</v>
      </c>
      <c r="R219" s="2" t="str">
        <f t="shared" si="72"/>
        <v xml:space="preserve">№187 </v>
      </c>
    </row>
    <row r="220" spans="1:18">
      <c r="A220" s="22" t="s">
        <v>221</v>
      </c>
      <c r="B220" s="23">
        <v>3949.54</v>
      </c>
      <c r="C220" s="23">
        <v>614.34</v>
      </c>
      <c r="D220" s="23">
        <v>4563.8900000000003</v>
      </c>
      <c r="E220" s="23">
        <v>3998.82</v>
      </c>
      <c r="F220" s="23">
        <v>621.35</v>
      </c>
      <c r="G220" s="23">
        <v>4620.18</v>
      </c>
      <c r="H220" s="23">
        <f t="shared" si="75"/>
        <v>49.2800000000002</v>
      </c>
      <c r="I220" s="23">
        <f t="shared" si="75"/>
        <v>7.0099999999999909</v>
      </c>
      <c r="J220" s="23">
        <f t="shared" si="71"/>
        <v>56.290000000000191</v>
      </c>
      <c r="K220" s="24">
        <v>-5976.9566999999997</v>
      </c>
      <c r="L220" s="22">
        <v>6000</v>
      </c>
      <c r="M220" s="23">
        <f t="shared" si="76"/>
        <v>324.75520000000131</v>
      </c>
      <c r="N220" s="24">
        <f t="shared" si="77"/>
        <v>17.665199999999977</v>
      </c>
      <c r="O220" s="22">
        <f t="shared" si="73"/>
        <v>342.42040000000128</v>
      </c>
      <c r="P220" s="22"/>
      <c r="Q220" s="24">
        <f t="shared" si="74"/>
        <v>-319.37710000000061</v>
      </c>
      <c r="R220" s="24" t="str">
        <f t="shared" si="72"/>
        <v>№188\1</v>
      </c>
    </row>
    <row r="221" spans="1:18" ht="14.25" customHeight="1">
      <c r="A221" s="8" t="s">
        <v>222</v>
      </c>
      <c r="B221" s="26">
        <v>2102.81</v>
      </c>
      <c r="C221" s="26">
        <v>1682.8700000000001</v>
      </c>
      <c r="D221" s="26">
        <v>3785.7000000000003</v>
      </c>
      <c r="E221" s="26">
        <v>2160.7600000000002</v>
      </c>
      <c r="F221" s="26">
        <v>1717.8</v>
      </c>
      <c r="G221" s="26">
        <v>3878.58</v>
      </c>
      <c r="H221" s="26">
        <f t="shared" si="75"/>
        <v>57.950000000000273</v>
      </c>
      <c r="I221" s="26">
        <f t="shared" si="75"/>
        <v>34.929999999999836</v>
      </c>
      <c r="J221" s="26">
        <f t="shared" si="71"/>
        <v>92.880000000000109</v>
      </c>
      <c r="K221" s="2">
        <v>5474.7493999999988</v>
      </c>
      <c r="L221" s="8">
        <v>0</v>
      </c>
      <c r="M221" s="26">
        <f t="shared" si="76"/>
        <v>381.89050000000179</v>
      </c>
      <c r="N221" s="2">
        <f t="shared" si="77"/>
        <v>88.02359999999959</v>
      </c>
      <c r="O221" s="8">
        <f t="shared" si="73"/>
        <v>469.91410000000138</v>
      </c>
      <c r="P221" s="8"/>
      <c r="Q221" s="2">
        <f t="shared" si="74"/>
        <v>5004.835299999997</v>
      </c>
      <c r="R221" s="2" t="str">
        <f t="shared" si="72"/>
        <v xml:space="preserve">№188\2 </v>
      </c>
    </row>
    <row r="222" spans="1:18">
      <c r="A222" s="22" t="s">
        <v>223</v>
      </c>
      <c r="B222" s="23">
        <v>8813.27</v>
      </c>
      <c r="C222" s="23">
        <v>4395.3</v>
      </c>
      <c r="D222" s="23">
        <v>13208.59</v>
      </c>
      <c r="E222" s="23">
        <v>8819.380000000001</v>
      </c>
      <c r="F222" s="23">
        <v>4399.97</v>
      </c>
      <c r="G222" s="23">
        <v>13219.37</v>
      </c>
      <c r="H222" s="23">
        <f t="shared" si="75"/>
        <v>6.1100000000005821</v>
      </c>
      <c r="I222" s="23">
        <f t="shared" si="75"/>
        <v>4.6700000000000728</v>
      </c>
      <c r="J222" s="23">
        <f t="shared" si="71"/>
        <v>10.780000000000655</v>
      </c>
      <c r="K222" s="24">
        <v>-5985.9841000000024</v>
      </c>
      <c r="L222" s="22">
        <v>0</v>
      </c>
      <c r="M222" s="23">
        <f t="shared" si="76"/>
        <v>40.264900000003834</v>
      </c>
      <c r="N222" s="24">
        <f t="shared" si="77"/>
        <v>11.768400000000183</v>
      </c>
      <c r="O222" s="22">
        <f t="shared" si="73"/>
        <v>52.033300000004019</v>
      </c>
      <c r="P222" s="22"/>
      <c r="Q222" s="24">
        <f t="shared" si="74"/>
        <v>-6038.0174000000061</v>
      </c>
      <c r="R222" s="24" t="str">
        <f t="shared" si="72"/>
        <v xml:space="preserve">№189 </v>
      </c>
    </row>
    <row r="223" spans="1:18">
      <c r="A223" s="8" t="s">
        <v>224</v>
      </c>
      <c r="B223" s="26">
        <v>4798.33</v>
      </c>
      <c r="C223" s="26">
        <v>1450.2</v>
      </c>
      <c r="D223" s="26">
        <v>6248.53</v>
      </c>
      <c r="E223" s="26">
        <v>4820.9000000000005</v>
      </c>
      <c r="F223" s="26">
        <v>1460.72</v>
      </c>
      <c r="G223" s="26">
        <v>6281.63</v>
      </c>
      <c r="H223" s="26">
        <f t="shared" si="75"/>
        <v>22.570000000000618</v>
      </c>
      <c r="I223" s="26">
        <f t="shared" si="75"/>
        <v>10.519999999999982</v>
      </c>
      <c r="J223" s="26">
        <f t="shared" si="71"/>
        <v>33.0900000000006</v>
      </c>
      <c r="K223" s="2">
        <v>-5131.0637999999981</v>
      </c>
      <c r="L223" s="8">
        <v>0</v>
      </c>
      <c r="M223" s="26">
        <f t="shared" si="76"/>
        <v>148.73630000000406</v>
      </c>
      <c r="N223" s="2">
        <f t="shared" si="77"/>
        <v>26.510399999999954</v>
      </c>
      <c r="O223" s="8">
        <f t="shared" si="73"/>
        <v>175.24670000000401</v>
      </c>
      <c r="P223" s="8"/>
      <c r="Q223" s="2">
        <f t="shared" si="74"/>
        <v>-5306.3105000000023</v>
      </c>
      <c r="R223" s="2" t="str">
        <f t="shared" si="72"/>
        <v xml:space="preserve">№190 </v>
      </c>
    </row>
    <row r="224" spans="1:18">
      <c r="A224" s="22" t="s">
        <v>225</v>
      </c>
      <c r="B224" s="23">
        <v>348.13</v>
      </c>
      <c r="C224" s="23">
        <v>220.93</v>
      </c>
      <c r="D224" s="23">
        <v>569.07000000000005</v>
      </c>
      <c r="E224" s="23">
        <v>350.12</v>
      </c>
      <c r="F224" s="23">
        <v>220.94</v>
      </c>
      <c r="G224" s="23">
        <v>571.07000000000005</v>
      </c>
      <c r="H224" s="23">
        <f t="shared" si="75"/>
        <v>1.9900000000000091</v>
      </c>
      <c r="I224" s="23">
        <f t="shared" si="75"/>
        <v>9.9999999999909051E-3</v>
      </c>
      <c r="J224" s="23">
        <f t="shared" si="71"/>
        <v>2</v>
      </c>
      <c r="K224" s="24">
        <v>-2584.9583999999995</v>
      </c>
      <c r="L224" s="22">
        <v>0</v>
      </c>
      <c r="M224" s="23">
        <f t="shared" si="76"/>
        <v>13.114100000000059</v>
      </c>
      <c r="N224" s="24">
        <f t="shared" si="77"/>
        <v>2.5199999999977081E-2</v>
      </c>
      <c r="O224" s="22">
        <f t="shared" si="73"/>
        <v>13.139300000000036</v>
      </c>
      <c r="P224" s="22"/>
      <c r="Q224" s="24">
        <f t="shared" si="74"/>
        <v>-2598.0976999999993</v>
      </c>
      <c r="R224" s="24" t="str">
        <f t="shared" si="72"/>
        <v xml:space="preserve">№191 </v>
      </c>
    </row>
    <row r="225" spans="1:18">
      <c r="A225" s="8" t="s">
        <v>226</v>
      </c>
      <c r="B225" s="26"/>
      <c r="C225" s="26"/>
      <c r="D225" s="26"/>
      <c r="E225" s="26"/>
      <c r="F225" s="26"/>
      <c r="G225" s="26"/>
      <c r="H225" s="53"/>
      <c r="I225" s="53"/>
      <c r="J225" s="53"/>
      <c r="K225" s="2">
        <v>1844.7799999999997</v>
      </c>
      <c r="L225" s="8">
        <v>0</v>
      </c>
      <c r="M225" s="26">
        <f t="shared" si="76"/>
        <v>0</v>
      </c>
      <c r="N225" s="2">
        <f t="shared" si="77"/>
        <v>0</v>
      </c>
      <c r="O225" s="8">
        <f t="shared" si="73"/>
        <v>0</v>
      </c>
      <c r="P225" s="8"/>
      <c r="Q225" s="2">
        <f t="shared" si="74"/>
        <v>1844.7799999999997</v>
      </c>
      <c r="R225" s="2" t="str">
        <f t="shared" si="72"/>
        <v xml:space="preserve">№202 </v>
      </c>
    </row>
    <row r="226" spans="1:18">
      <c r="A226" s="22" t="s">
        <v>227</v>
      </c>
      <c r="B226" s="23">
        <v>427.45</v>
      </c>
      <c r="C226" s="23">
        <v>155.46</v>
      </c>
      <c r="D226" s="23">
        <v>582.91</v>
      </c>
      <c r="E226" s="23">
        <v>428.51</v>
      </c>
      <c r="F226" s="23">
        <v>155.46</v>
      </c>
      <c r="G226" s="23">
        <v>583.98</v>
      </c>
      <c r="H226" s="23">
        <f t="shared" si="75"/>
        <v>1.0600000000000023</v>
      </c>
      <c r="I226" s="23">
        <f t="shared" si="75"/>
        <v>0</v>
      </c>
      <c r="J226" s="23">
        <f t="shared" si="71"/>
        <v>1.0600000000000023</v>
      </c>
      <c r="K226" s="24">
        <v>985.42619999999999</v>
      </c>
      <c r="L226" s="22">
        <v>0</v>
      </c>
      <c r="M226" s="23">
        <f t="shared" si="76"/>
        <v>6.9854000000000145</v>
      </c>
      <c r="N226" s="24">
        <f t="shared" si="77"/>
        <v>0</v>
      </c>
      <c r="O226" s="22">
        <f t="shared" si="73"/>
        <v>6.9854000000000145</v>
      </c>
      <c r="P226" s="22"/>
      <c r="Q226" s="24">
        <f t="shared" si="74"/>
        <v>978.44079999999997</v>
      </c>
      <c r="R226" s="24" t="str">
        <f t="shared" si="72"/>
        <v xml:space="preserve">№203 </v>
      </c>
    </row>
    <row r="227" spans="1:18">
      <c r="A227" s="8" t="s">
        <v>228</v>
      </c>
      <c r="B227" s="26">
        <v>7131.6</v>
      </c>
      <c r="C227" s="26">
        <v>2179.13</v>
      </c>
      <c r="D227" s="26">
        <v>9310.74</v>
      </c>
      <c r="E227" s="26">
        <v>7131.6100000000006</v>
      </c>
      <c r="F227" s="26">
        <v>2179.15</v>
      </c>
      <c r="G227" s="26">
        <v>9310.76</v>
      </c>
      <c r="H227" s="26">
        <f t="shared" si="75"/>
        <v>1.0000000000218279E-2</v>
      </c>
      <c r="I227" s="26">
        <f t="shared" si="75"/>
        <v>1.999999999998181E-2</v>
      </c>
      <c r="J227" s="26">
        <f t="shared" si="71"/>
        <v>3.0000000000200089E-2</v>
      </c>
      <c r="K227" s="2">
        <v>-381.52880000000135</v>
      </c>
      <c r="L227" s="8">
        <v>0</v>
      </c>
      <c r="M227" s="26">
        <f t="shared" si="76"/>
        <v>6.5900000001438461E-2</v>
      </c>
      <c r="N227" s="2">
        <f t="shared" si="77"/>
        <v>5.0399999999954162E-2</v>
      </c>
      <c r="O227" s="8">
        <f t="shared" si="73"/>
        <v>0.11630000000139262</v>
      </c>
      <c r="P227" s="8"/>
      <c r="Q227" s="2">
        <f t="shared" si="74"/>
        <v>-381.64510000000274</v>
      </c>
      <c r="R227" s="2" t="str">
        <f t="shared" si="72"/>
        <v xml:space="preserve">№204 </v>
      </c>
    </row>
    <row r="228" spans="1:18">
      <c r="A228" s="22" t="s">
        <v>229</v>
      </c>
      <c r="B228" s="23">
        <v>165</v>
      </c>
      <c r="C228" s="23">
        <v>192.73000000000002</v>
      </c>
      <c r="D228" s="23">
        <v>357.74</v>
      </c>
      <c r="E228" s="23">
        <v>165</v>
      </c>
      <c r="F228" s="23">
        <v>192.73000000000002</v>
      </c>
      <c r="G228" s="23">
        <v>357.74</v>
      </c>
      <c r="H228" s="23">
        <f t="shared" si="75"/>
        <v>0</v>
      </c>
      <c r="I228" s="23">
        <f t="shared" si="75"/>
        <v>0</v>
      </c>
      <c r="J228" s="23">
        <f t="shared" si="71"/>
        <v>0</v>
      </c>
      <c r="K228" s="24">
        <v>81.993400000000022</v>
      </c>
      <c r="L228" s="22">
        <v>0</v>
      </c>
      <c r="M228" s="23">
        <f t="shared" si="76"/>
        <v>0</v>
      </c>
      <c r="N228" s="24">
        <f t="shared" si="77"/>
        <v>0</v>
      </c>
      <c r="O228" s="22">
        <f t="shared" si="73"/>
        <v>0</v>
      </c>
      <c r="P228" s="22"/>
      <c r="Q228" s="24">
        <f t="shared" si="74"/>
        <v>81.993400000000022</v>
      </c>
      <c r="R228" s="24" t="str">
        <f t="shared" si="72"/>
        <v xml:space="preserve">№205 </v>
      </c>
    </row>
    <row r="229" spans="1:18">
      <c r="A229" s="8" t="s">
        <v>230</v>
      </c>
      <c r="B229" s="26">
        <v>3689.1800000000003</v>
      </c>
      <c r="C229" s="26">
        <v>2528.5500000000002</v>
      </c>
      <c r="D229" s="26">
        <v>6217.75</v>
      </c>
      <c r="E229" s="26">
        <v>3762.1</v>
      </c>
      <c r="F229" s="26">
        <v>2573.6</v>
      </c>
      <c r="G229" s="26">
        <v>6335.72</v>
      </c>
      <c r="H229" s="26">
        <f t="shared" si="75"/>
        <v>72.919999999999618</v>
      </c>
      <c r="I229" s="26">
        <f t="shared" si="75"/>
        <v>45.049999999999727</v>
      </c>
      <c r="J229" s="26">
        <f t="shared" si="71"/>
        <v>117.96999999999935</v>
      </c>
      <c r="K229" s="2">
        <v>-2531.3599000000031</v>
      </c>
      <c r="L229" s="8">
        <v>3000</v>
      </c>
      <c r="M229" s="26">
        <f t="shared" si="76"/>
        <v>480.5427999999975</v>
      </c>
      <c r="N229" s="2">
        <f t="shared" si="77"/>
        <v>113.52599999999931</v>
      </c>
      <c r="O229" s="8">
        <f t="shared" si="73"/>
        <v>594.06879999999683</v>
      </c>
      <c r="P229" s="8"/>
      <c r="Q229" s="2">
        <f t="shared" si="74"/>
        <v>-125.42869999999994</v>
      </c>
      <c r="R229" s="2" t="str">
        <f t="shared" si="72"/>
        <v xml:space="preserve">№206 </v>
      </c>
    </row>
    <row r="230" spans="1:18">
      <c r="A230" s="22" t="s">
        <v>231</v>
      </c>
      <c r="B230" s="23">
        <v>4915.6000000000004</v>
      </c>
      <c r="C230" s="23">
        <v>2883.38</v>
      </c>
      <c r="D230" s="23">
        <v>7798.9800000000005</v>
      </c>
      <c r="E230" s="23">
        <v>4932.32</v>
      </c>
      <c r="F230" s="23">
        <v>2886.82</v>
      </c>
      <c r="G230" s="23">
        <v>7819.16</v>
      </c>
      <c r="H230" s="23">
        <f t="shared" si="75"/>
        <v>16.719999999999345</v>
      </c>
      <c r="I230" s="23">
        <f t="shared" si="75"/>
        <v>3.4400000000000546</v>
      </c>
      <c r="J230" s="23">
        <f t="shared" si="71"/>
        <v>20.1599999999994</v>
      </c>
      <c r="K230" s="24">
        <v>-449.26230000000214</v>
      </c>
      <c r="L230" s="22">
        <v>0</v>
      </c>
      <c r="M230" s="23">
        <f t="shared" si="76"/>
        <v>110.18479999999568</v>
      </c>
      <c r="N230" s="24">
        <f t="shared" si="77"/>
        <v>8.6688000000001377</v>
      </c>
      <c r="O230" s="22">
        <f t="shared" si="73"/>
        <v>118.85359999999581</v>
      </c>
      <c r="P230" s="22"/>
      <c r="Q230" s="24">
        <f t="shared" si="74"/>
        <v>-568.11589999999796</v>
      </c>
      <c r="R230" s="24" t="str">
        <f t="shared" si="72"/>
        <v xml:space="preserve">№207 </v>
      </c>
    </row>
    <row r="231" spans="1:18">
      <c r="A231" s="8" t="s">
        <v>232</v>
      </c>
      <c r="B231" s="25">
        <v>8847.15</v>
      </c>
      <c r="C231" s="25">
        <v>3481.2400000000002</v>
      </c>
      <c r="D231" s="25">
        <v>12328.4</v>
      </c>
      <c r="E231" s="26">
        <v>9098.83</v>
      </c>
      <c r="F231" s="26">
        <v>3611.48</v>
      </c>
      <c r="G231" s="26">
        <v>12710.32</v>
      </c>
      <c r="H231" s="26">
        <f t="shared" si="75"/>
        <v>251.68000000000029</v>
      </c>
      <c r="I231" s="26">
        <f t="shared" si="75"/>
        <v>130.23999999999978</v>
      </c>
      <c r="J231" s="26">
        <f t="shared" si="71"/>
        <v>381.92000000000007</v>
      </c>
      <c r="K231" s="2">
        <v>-5175.0939999999973</v>
      </c>
      <c r="L231" s="8">
        <v>6000</v>
      </c>
      <c r="M231" s="25">
        <f t="shared" si="76"/>
        <v>1658.5712000000019</v>
      </c>
      <c r="N231" s="2">
        <f t="shared" si="77"/>
        <v>328.20479999999947</v>
      </c>
      <c r="O231" s="8">
        <f t="shared" si="73"/>
        <v>1986.7760000000014</v>
      </c>
      <c r="P231" s="8"/>
      <c r="Q231" s="2">
        <f t="shared" si="74"/>
        <v>-1161.869999999999</v>
      </c>
      <c r="R231" s="2" t="str">
        <f t="shared" si="72"/>
        <v xml:space="preserve">№208 </v>
      </c>
    </row>
    <row r="232" spans="1:18">
      <c r="A232" s="22" t="s">
        <v>233</v>
      </c>
      <c r="B232" s="23">
        <v>1116.3900000000001</v>
      </c>
      <c r="C232" s="23">
        <v>561.33000000000004</v>
      </c>
      <c r="D232" s="23">
        <v>1677.74</v>
      </c>
      <c r="E232" s="23">
        <v>1159.03</v>
      </c>
      <c r="F232" s="23">
        <v>583.58000000000004</v>
      </c>
      <c r="G232" s="23">
        <v>1742.6200000000001</v>
      </c>
      <c r="H232" s="23">
        <f t="shared" si="75"/>
        <v>42.639999999999873</v>
      </c>
      <c r="I232" s="23">
        <f t="shared" si="75"/>
        <v>22.25</v>
      </c>
      <c r="J232" s="23">
        <f t="shared" si="71"/>
        <v>64.889999999999873</v>
      </c>
      <c r="K232" s="24">
        <v>6764.2798999999986</v>
      </c>
      <c r="L232" s="22">
        <v>0</v>
      </c>
      <c r="M232" s="23">
        <f t="shared" si="76"/>
        <v>280.99759999999918</v>
      </c>
      <c r="N232" s="24">
        <f t="shared" si="77"/>
        <v>56.07</v>
      </c>
      <c r="O232" s="22">
        <f t="shared" si="73"/>
        <v>337.06759999999917</v>
      </c>
      <c r="P232" s="22"/>
      <c r="Q232" s="24">
        <f t="shared" si="74"/>
        <v>6427.2122999999992</v>
      </c>
      <c r="R232" s="24" t="str">
        <f t="shared" si="72"/>
        <v xml:space="preserve">№209 </v>
      </c>
    </row>
    <row r="233" spans="1:18">
      <c r="A233" s="8" t="s">
        <v>234</v>
      </c>
      <c r="B233" s="26">
        <v>12999.61</v>
      </c>
      <c r="C233" s="26">
        <v>4478.8900000000003</v>
      </c>
      <c r="D233" s="26">
        <v>17478.580000000002</v>
      </c>
      <c r="E233" s="26">
        <v>13073.66</v>
      </c>
      <c r="F233" s="26">
        <v>4504.4000000000005</v>
      </c>
      <c r="G233" s="26">
        <v>17578.14</v>
      </c>
      <c r="H233" s="26">
        <f t="shared" si="75"/>
        <v>74.049999999999272</v>
      </c>
      <c r="I233" s="26">
        <f t="shared" si="75"/>
        <v>25.510000000000218</v>
      </c>
      <c r="J233" s="26">
        <f t="shared" si="71"/>
        <v>99.559999999999491</v>
      </c>
      <c r="K233" s="2">
        <v>-2096.8039000000044</v>
      </c>
      <c r="L233" s="8">
        <v>0</v>
      </c>
      <c r="M233" s="26">
        <f t="shared" si="76"/>
        <v>487.98949999999519</v>
      </c>
      <c r="N233" s="2">
        <f t="shared" si="77"/>
        <v>64.285200000000557</v>
      </c>
      <c r="O233" s="8">
        <f t="shared" si="73"/>
        <v>552.27469999999573</v>
      </c>
      <c r="P233" s="8"/>
      <c r="Q233" s="2">
        <f t="shared" si="74"/>
        <v>-2649.0786000000003</v>
      </c>
      <c r="R233" s="2" t="str">
        <f t="shared" si="72"/>
        <v xml:space="preserve">№210 </v>
      </c>
    </row>
    <row r="234" spans="1:18">
      <c r="A234" s="22" t="s">
        <v>235</v>
      </c>
      <c r="B234" s="23">
        <v>9676.0400000000009</v>
      </c>
      <c r="C234" s="23">
        <v>4513.13</v>
      </c>
      <c r="D234" s="23">
        <v>14189.19</v>
      </c>
      <c r="E234" s="23">
        <v>10096.83</v>
      </c>
      <c r="F234" s="23">
        <v>4698.9000000000005</v>
      </c>
      <c r="G234" s="23">
        <v>14795.74</v>
      </c>
      <c r="H234" s="23">
        <f t="shared" si="75"/>
        <v>420.78999999999905</v>
      </c>
      <c r="I234" s="23">
        <f t="shared" si="75"/>
        <v>185.77000000000044</v>
      </c>
      <c r="J234" s="23">
        <f t="shared" si="71"/>
        <v>606.55999999999949</v>
      </c>
      <c r="K234" s="24">
        <v>-1629.0795000000044</v>
      </c>
      <c r="L234" s="22">
        <v>0</v>
      </c>
      <c r="M234" s="23">
        <f t="shared" si="76"/>
        <v>2773.0060999999937</v>
      </c>
      <c r="N234" s="24">
        <f t="shared" si="77"/>
        <v>468.14040000000108</v>
      </c>
      <c r="O234" s="22">
        <f t="shared" si="73"/>
        <v>3241.1464999999948</v>
      </c>
      <c r="P234" s="22"/>
      <c r="Q234" s="24">
        <f t="shared" si="74"/>
        <v>-4870.2259999999987</v>
      </c>
      <c r="R234" s="24" t="str">
        <f t="shared" si="72"/>
        <v xml:space="preserve">№210а </v>
      </c>
    </row>
    <row r="235" spans="1:18">
      <c r="A235" s="8" t="s">
        <v>236</v>
      </c>
      <c r="B235" s="25">
        <v>5859.14</v>
      </c>
      <c r="C235" s="25">
        <v>3082.62</v>
      </c>
      <c r="D235" s="25">
        <v>8941.77</v>
      </c>
      <c r="E235" s="26">
        <v>6028.1900000000005</v>
      </c>
      <c r="F235" s="26">
        <v>3163.12</v>
      </c>
      <c r="G235" s="26">
        <v>9191.31</v>
      </c>
      <c r="H235" s="26">
        <f t="shared" si="75"/>
        <v>169.05000000000018</v>
      </c>
      <c r="I235" s="26">
        <f t="shared" si="75"/>
        <v>80.5</v>
      </c>
      <c r="J235" s="26">
        <f t="shared" ref="J235" si="78">SUM(H235:I235)</f>
        <v>249.55000000000018</v>
      </c>
      <c r="K235" s="2">
        <v>-962.17000000000166</v>
      </c>
      <c r="L235" s="8">
        <v>1000</v>
      </c>
      <c r="M235" s="25">
        <f t="shared" si="76"/>
        <v>1114.0395000000012</v>
      </c>
      <c r="N235" s="2">
        <f t="shared" si="77"/>
        <v>202.86</v>
      </c>
      <c r="O235" s="8">
        <f t="shared" si="73"/>
        <v>1316.8995000000014</v>
      </c>
      <c r="P235" s="8"/>
      <c r="Q235" s="2">
        <f t="shared" si="74"/>
        <v>-1279.0695000000032</v>
      </c>
      <c r="R235" s="2" t="str">
        <f t="shared" si="72"/>
        <v xml:space="preserve">№211 </v>
      </c>
    </row>
    <row r="236" spans="1:18">
      <c r="A236" s="22" t="s">
        <v>237</v>
      </c>
      <c r="B236" s="23"/>
      <c r="C236" s="23"/>
      <c r="D236" s="23"/>
      <c r="E236" s="23"/>
      <c r="F236" s="23"/>
      <c r="G236" s="23"/>
      <c r="H236" s="54"/>
      <c r="I236" s="54"/>
      <c r="J236" s="54"/>
      <c r="K236" s="24">
        <v>3697.3656999999998</v>
      </c>
      <c r="L236" s="22">
        <v>0</v>
      </c>
      <c r="M236" s="23">
        <f t="shared" si="76"/>
        <v>0</v>
      </c>
      <c r="N236" s="24">
        <f t="shared" si="77"/>
        <v>0</v>
      </c>
      <c r="O236" s="22">
        <f t="shared" si="73"/>
        <v>0</v>
      </c>
      <c r="P236" s="22"/>
      <c r="Q236" s="24">
        <f t="shared" si="74"/>
        <v>3697.3656999999998</v>
      </c>
      <c r="R236" s="24" t="str">
        <f t="shared" si="72"/>
        <v xml:space="preserve">№212 </v>
      </c>
    </row>
    <row r="237" spans="1:18">
      <c r="A237" s="8" t="s">
        <v>238</v>
      </c>
      <c r="B237" s="26"/>
      <c r="C237" s="26"/>
      <c r="D237" s="26" t="s">
        <v>289</v>
      </c>
      <c r="E237" s="26">
        <v>15646.73</v>
      </c>
      <c r="F237" s="26">
        <v>29605.260000000002</v>
      </c>
      <c r="G237" s="26">
        <v>45263.24</v>
      </c>
      <c r="H237" s="26"/>
      <c r="I237" s="26"/>
      <c r="J237" s="26"/>
      <c r="K237" s="2">
        <v>6002.7340999999979</v>
      </c>
      <c r="L237" s="8">
        <v>0</v>
      </c>
      <c r="M237" s="26">
        <f t="shared" si="76"/>
        <v>0</v>
      </c>
      <c r="N237" s="2">
        <f t="shared" si="77"/>
        <v>0</v>
      </c>
      <c r="O237" s="8">
        <f t="shared" si="73"/>
        <v>0</v>
      </c>
      <c r="P237" s="8"/>
      <c r="Q237" s="2">
        <f t="shared" ref="Q237:Q268" si="79">K237-O237+L237+P237</f>
        <v>6002.7340999999979</v>
      </c>
      <c r="R237" s="2" t="str">
        <f t="shared" si="72"/>
        <v xml:space="preserve">№213 </v>
      </c>
    </row>
    <row r="238" spans="1:18">
      <c r="A238" s="22" t="s">
        <v>239</v>
      </c>
      <c r="B238" s="23">
        <v>17248.3</v>
      </c>
      <c r="C238" s="23">
        <v>8404.32</v>
      </c>
      <c r="D238" s="23">
        <v>25652.62</v>
      </c>
      <c r="E238" s="23">
        <v>17411.38</v>
      </c>
      <c r="F238" s="23">
        <v>8462.52</v>
      </c>
      <c r="G238" s="23">
        <v>25873.91</v>
      </c>
      <c r="H238" s="23">
        <f t="shared" si="75"/>
        <v>163.08000000000175</v>
      </c>
      <c r="I238" s="23">
        <f t="shared" si="75"/>
        <v>58.200000000000728</v>
      </c>
      <c r="J238" s="23">
        <f t="shared" si="71"/>
        <v>221.28000000000247</v>
      </c>
      <c r="K238" s="24">
        <v>1456.4562000000092</v>
      </c>
      <c r="L238" s="22">
        <v>0</v>
      </c>
      <c r="M238" s="23">
        <f t="shared" si="76"/>
        <v>1074.6972000000114</v>
      </c>
      <c r="N238" s="24">
        <f t="shared" si="77"/>
        <v>146.66400000000183</v>
      </c>
      <c r="O238" s="22">
        <f t="shared" si="73"/>
        <v>1221.3612000000132</v>
      </c>
      <c r="P238" s="22"/>
      <c r="Q238" s="24">
        <f t="shared" si="79"/>
        <v>235.09499999999593</v>
      </c>
      <c r="R238" s="24" t="str">
        <f t="shared" si="72"/>
        <v xml:space="preserve">№214 </v>
      </c>
    </row>
    <row r="239" spans="1:18">
      <c r="A239" s="8" t="s">
        <v>240</v>
      </c>
      <c r="B239" s="25">
        <v>12918.23</v>
      </c>
      <c r="C239" s="25">
        <v>6247.7</v>
      </c>
      <c r="D239" s="25">
        <v>19166.010000000002</v>
      </c>
      <c r="E239" s="26">
        <v>13338.09</v>
      </c>
      <c r="F239" s="26">
        <v>6439.8</v>
      </c>
      <c r="G239" s="26">
        <v>19777.98</v>
      </c>
      <c r="H239" s="26">
        <f t="shared" si="75"/>
        <v>419.86000000000058</v>
      </c>
      <c r="I239" s="26">
        <f t="shared" si="75"/>
        <v>192.10000000000036</v>
      </c>
      <c r="J239" s="26">
        <f t="shared" si="71"/>
        <v>611.96000000000095</v>
      </c>
      <c r="K239" s="2">
        <v>-3776.4777999999897</v>
      </c>
      <c r="L239" s="8">
        <v>10000</v>
      </c>
      <c r="M239" s="25">
        <f t="shared" si="76"/>
        <v>2766.8774000000039</v>
      </c>
      <c r="N239" s="2">
        <f t="shared" si="77"/>
        <v>484.09200000000089</v>
      </c>
      <c r="O239" s="8">
        <f t="shared" si="73"/>
        <v>3250.969400000005</v>
      </c>
      <c r="P239" s="8"/>
      <c r="Q239" s="2">
        <f t="shared" si="79"/>
        <v>2972.5528000000049</v>
      </c>
      <c r="R239" s="2" t="str">
        <f t="shared" si="72"/>
        <v xml:space="preserve">№215 </v>
      </c>
    </row>
    <row r="240" spans="1:18">
      <c r="A240" s="22" t="s">
        <v>241</v>
      </c>
      <c r="B240" s="25">
        <v>1330.32</v>
      </c>
      <c r="C240" s="25">
        <v>669.92</v>
      </c>
      <c r="D240" s="25">
        <v>2000.26</v>
      </c>
      <c r="E240" s="23">
        <v>1330.32</v>
      </c>
      <c r="F240" s="23">
        <v>669.92</v>
      </c>
      <c r="G240" s="23">
        <v>2000.26</v>
      </c>
      <c r="H240" s="23">
        <f t="shared" ref="H240" si="80">E240-B240</f>
        <v>0</v>
      </c>
      <c r="I240" s="23">
        <f t="shared" ref="I240" si="81">F240-C240</f>
        <v>0</v>
      </c>
      <c r="J240" s="23">
        <f t="shared" ref="J240" si="82">SUM(H240:I240)</f>
        <v>0</v>
      </c>
      <c r="K240" s="24">
        <v>2699.036000000001</v>
      </c>
      <c r="L240" s="22">
        <v>0</v>
      </c>
      <c r="M240" s="25">
        <f t="shared" si="76"/>
        <v>0</v>
      </c>
      <c r="N240" s="24">
        <f t="shared" si="77"/>
        <v>0</v>
      </c>
      <c r="O240" s="22">
        <f t="shared" si="73"/>
        <v>0</v>
      </c>
      <c r="P240" s="22"/>
      <c r="Q240" s="24">
        <f t="shared" si="79"/>
        <v>2699.036000000001</v>
      </c>
      <c r="R240" s="24" t="str">
        <f t="shared" si="72"/>
        <v>№216</v>
      </c>
    </row>
    <row r="241" spans="1:18">
      <c r="A241" s="8" t="s">
        <v>242</v>
      </c>
      <c r="B241" s="26">
        <v>18188.89</v>
      </c>
      <c r="C241" s="26">
        <v>8767.76</v>
      </c>
      <c r="D241" s="26">
        <v>26956.66</v>
      </c>
      <c r="E241" s="26">
        <v>18299.32</v>
      </c>
      <c r="F241" s="26">
        <v>8820.02</v>
      </c>
      <c r="G241" s="26">
        <v>27119.350000000002</v>
      </c>
      <c r="H241" s="26">
        <f t="shared" si="75"/>
        <v>110.43000000000029</v>
      </c>
      <c r="I241" s="26">
        <f t="shared" si="75"/>
        <v>52.260000000000218</v>
      </c>
      <c r="J241" s="26">
        <f t="shared" si="71"/>
        <v>162.69000000000051</v>
      </c>
      <c r="K241" s="2">
        <v>-2209.9097999999926</v>
      </c>
      <c r="L241" s="8">
        <v>3524.75</v>
      </c>
      <c r="M241" s="26">
        <f t="shared" si="76"/>
        <v>727.73370000000193</v>
      </c>
      <c r="N241" s="2">
        <f t="shared" si="77"/>
        <v>131.69520000000054</v>
      </c>
      <c r="O241" s="8">
        <f t="shared" si="73"/>
        <v>859.4289000000025</v>
      </c>
      <c r="P241" s="8"/>
      <c r="Q241" s="2">
        <f t="shared" si="79"/>
        <v>455.41130000000476</v>
      </c>
      <c r="R241" s="2" t="str">
        <f t="shared" si="72"/>
        <v xml:space="preserve">№217 </v>
      </c>
    </row>
    <row r="242" spans="1:18">
      <c r="A242" s="22" t="s">
        <v>243</v>
      </c>
      <c r="B242" s="23">
        <v>508.19</v>
      </c>
      <c r="C242" s="23">
        <v>1800.67</v>
      </c>
      <c r="D242" s="23">
        <v>2308.88</v>
      </c>
      <c r="E242" s="23">
        <v>550.24</v>
      </c>
      <c r="F242" s="23">
        <v>1801.74</v>
      </c>
      <c r="G242" s="23">
        <v>2352.0100000000002</v>
      </c>
      <c r="H242" s="23">
        <f t="shared" si="75"/>
        <v>42.050000000000011</v>
      </c>
      <c r="I242" s="23">
        <f t="shared" si="75"/>
        <v>1.0699999999999363</v>
      </c>
      <c r="J242" s="23">
        <f t="shared" si="71"/>
        <v>43.119999999999948</v>
      </c>
      <c r="K242" s="24">
        <v>1280.1194999999998</v>
      </c>
      <c r="L242" s="22">
        <v>0</v>
      </c>
      <c r="M242" s="23">
        <f t="shared" si="76"/>
        <v>277.10950000000008</v>
      </c>
      <c r="N242" s="24">
        <f t="shared" si="77"/>
        <v>2.6963999999998394</v>
      </c>
      <c r="O242" s="22">
        <f t="shared" si="73"/>
        <v>279.80589999999989</v>
      </c>
      <c r="P242" s="22"/>
      <c r="Q242" s="24">
        <f t="shared" si="79"/>
        <v>1000.3136</v>
      </c>
      <c r="R242" s="24" t="str">
        <f t="shared" si="72"/>
        <v xml:space="preserve">№218 </v>
      </c>
    </row>
    <row r="243" spans="1:18">
      <c r="A243" s="8" t="s">
        <v>244</v>
      </c>
      <c r="B243" s="26">
        <v>3887.12</v>
      </c>
      <c r="C243" s="26">
        <v>3124.63</v>
      </c>
      <c r="D243" s="26">
        <v>7011.75</v>
      </c>
      <c r="E243" s="26">
        <v>3925.88</v>
      </c>
      <c r="F243" s="26">
        <v>3130.94</v>
      </c>
      <c r="G243" s="26">
        <v>7056.83</v>
      </c>
      <c r="H243" s="26">
        <f t="shared" si="75"/>
        <v>38.760000000000218</v>
      </c>
      <c r="I243" s="26">
        <f t="shared" si="75"/>
        <v>6.3099999999999454</v>
      </c>
      <c r="J243" s="26">
        <f t="shared" si="71"/>
        <v>45.070000000000164</v>
      </c>
      <c r="K243" s="2">
        <v>-831.35635699999955</v>
      </c>
      <c r="L243" s="8">
        <v>850</v>
      </c>
      <c r="M243" s="26">
        <f t="shared" si="76"/>
        <v>255.42840000000143</v>
      </c>
      <c r="N243" s="2">
        <f t="shared" si="77"/>
        <v>15.901199999999863</v>
      </c>
      <c r="O243" s="8">
        <f t="shared" si="73"/>
        <v>271.32960000000128</v>
      </c>
      <c r="P243" s="8"/>
      <c r="Q243" s="2">
        <f t="shared" si="79"/>
        <v>-252.68595700000083</v>
      </c>
      <c r="R243" s="2" t="str">
        <f t="shared" si="72"/>
        <v xml:space="preserve">№219 </v>
      </c>
    </row>
    <row r="244" spans="1:18">
      <c r="A244" s="22" t="s">
        <v>245</v>
      </c>
      <c r="B244" s="23">
        <v>1777.14</v>
      </c>
      <c r="C244" s="23">
        <v>184.19</v>
      </c>
      <c r="D244" s="23">
        <v>1961.33</v>
      </c>
      <c r="E244" s="23">
        <v>1777.14</v>
      </c>
      <c r="F244" s="23">
        <v>184.20000000000002</v>
      </c>
      <c r="G244" s="23">
        <v>1961.3400000000001</v>
      </c>
      <c r="H244" s="23">
        <f t="shared" si="75"/>
        <v>0</v>
      </c>
      <c r="I244" s="23">
        <f t="shared" si="75"/>
        <v>1.0000000000019327E-2</v>
      </c>
      <c r="J244" s="23">
        <f t="shared" si="71"/>
        <v>1.0000000000019327E-2</v>
      </c>
      <c r="K244" s="24">
        <v>-272.20450000000108</v>
      </c>
      <c r="L244" s="22">
        <v>0</v>
      </c>
      <c r="M244" s="23">
        <f t="shared" si="76"/>
        <v>0</v>
      </c>
      <c r="N244" s="24">
        <f t="shared" si="77"/>
        <v>2.5200000000048704E-2</v>
      </c>
      <c r="O244" s="22">
        <f t="shared" si="73"/>
        <v>2.5200000000048704E-2</v>
      </c>
      <c r="P244" s="22"/>
      <c r="Q244" s="24">
        <f t="shared" si="79"/>
        <v>-272.22970000000112</v>
      </c>
      <c r="R244" s="24" t="str">
        <f t="shared" si="72"/>
        <v xml:space="preserve">№220 </v>
      </c>
    </row>
    <row r="245" spans="1:18">
      <c r="A245" s="8" t="s">
        <v>246</v>
      </c>
      <c r="B245" s="26">
        <v>3539.85</v>
      </c>
      <c r="C245" s="26">
        <v>1903.5</v>
      </c>
      <c r="D245" s="26">
        <v>5443.41</v>
      </c>
      <c r="E245" s="26">
        <v>3539.85</v>
      </c>
      <c r="F245" s="26">
        <v>1903.5</v>
      </c>
      <c r="G245" s="26">
        <v>5443.41</v>
      </c>
      <c r="H245" s="26">
        <f t="shared" si="75"/>
        <v>0</v>
      </c>
      <c r="I245" s="26">
        <f t="shared" si="75"/>
        <v>0</v>
      </c>
      <c r="J245" s="26">
        <f t="shared" si="71"/>
        <v>0</v>
      </c>
      <c r="K245" s="2">
        <v>380.65730000000258</v>
      </c>
      <c r="L245" s="8">
        <v>5000</v>
      </c>
      <c r="M245" s="26">
        <f t="shared" si="76"/>
        <v>0</v>
      </c>
      <c r="N245" s="2">
        <f t="shared" si="77"/>
        <v>0</v>
      </c>
      <c r="O245" s="8">
        <f t="shared" si="73"/>
        <v>0</v>
      </c>
      <c r="P245" s="8"/>
      <c r="Q245" s="2">
        <f t="shared" si="79"/>
        <v>5380.6573000000026</v>
      </c>
      <c r="R245" s="2" t="str">
        <f t="shared" si="72"/>
        <v xml:space="preserve">№221 </v>
      </c>
    </row>
    <row r="246" spans="1:18">
      <c r="A246" s="22" t="s">
        <v>247</v>
      </c>
      <c r="B246" s="23">
        <v>5941.4800000000005</v>
      </c>
      <c r="C246" s="23">
        <v>2134.84</v>
      </c>
      <c r="D246" s="23">
        <v>8076.67</v>
      </c>
      <c r="E246" s="23">
        <v>6022.6</v>
      </c>
      <c r="F246" s="23">
        <v>2156.02</v>
      </c>
      <c r="G246" s="23">
        <v>8178.9800000000005</v>
      </c>
      <c r="H246" s="23">
        <f t="shared" si="75"/>
        <v>81.119999999999891</v>
      </c>
      <c r="I246" s="23">
        <f t="shared" si="75"/>
        <v>21.179999999999836</v>
      </c>
      <c r="J246" s="23">
        <f t="shared" si="71"/>
        <v>102.29999999999973</v>
      </c>
      <c r="K246" s="24">
        <v>-13890.630900000002</v>
      </c>
      <c r="L246" s="22">
        <v>0</v>
      </c>
      <c r="M246" s="23">
        <f t="shared" si="76"/>
        <v>534.58079999999927</v>
      </c>
      <c r="N246" s="24">
        <f t="shared" si="77"/>
        <v>53.373599999999591</v>
      </c>
      <c r="O246" s="22">
        <f t="shared" si="73"/>
        <v>587.95439999999883</v>
      </c>
      <c r="P246" s="22"/>
      <c r="Q246" s="24">
        <f t="shared" si="79"/>
        <v>-14478.585300000001</v>
      </c>
      <c r="R246" s="24" t="str">
        <f t="shared" si="72"/>
        <v xml:space="preserve">№222 </v>
      </c>
    </row>
    <row r="247" spans="1:18">
      <c r="A247" s="8" t="s">
        <v>248</v>
      </c>
      <c r="B247" s="25">
        <v>7047.66</v>
      </c>
      <c r="C247" s="25">
        <v>3950.64</v>
      </c>
      <c r="D247" s="25">
        <v>10998.31</v>
      </c>
      <c r="E247" s="26">
        <v>7074.7</v>
      </c>
      <c r="F247" s="26">
        <v>3966.89</v>
      </c>
      <c r="G247" s="26">
        <v>11041.6</v>
      </c>
      <c r="H247" s="26">
        <f t="shared" si="75"/>
        <v>27.039999999999964</v>
      </c>
      <c r="I247" s="26">
        <f t="shared" si="75"/>
        <v>16.25</v>
      </c>
      <c r="J247" s="26">
        <f t="shared" si="71"/>
        <v>43.289999999999964</v>
      </c>
      <c r="K247" s="2">
        <v>-4434.1910999999982</v>
      </c>
      <c r="L247" s="8">
        <v>0</v>
      </c>
      <c r="M247" s="25">
        <f t="shared" si="76"/>
        <v>178.19359999999975</v>
      </c>
      <c r="N247" s="2">
        <f t="shared" si="77"/>
        <v>40.950000000000003</v>
      </c>
      <c r="O247" s="8">
        <f t="shared" si="73"/>
        <v>219.14359999999976</v>
      </c>
      <c r="P247" s="8"/>
      <c r="Q247" s="2">
        <f t="shared" si="79"/>
        <v>-4653.3346999999976</v>
      </c>
      <c r="R247" s="2" t="str">
        <f t="shared" si="72"/>
        <v xml:space="preserve">№223 </v>
      </c>
    </row>
    <row r="248" spans="1:18">
      <c r="A248" s="22" t="s">
        <v>249</v>
      </c>
      <c r="B248" s="23">
        <v>4447.74</v>
      </c>
      <c r="C248" s="23">
        <v>1976.98</v>
      </c>
      <c r="D248" s="23">
        <v>6424.9400000000005</v>
      </c>
      <c r="E248" s="23">
        <v>4592.63</v>
      </c>
      <c r="F248" s="23">
        <v>2061.1</v>
      </c>
      <c r="G248" s="23">
        <v>6653.95</v>
      </c>
      <c r="H248" s="23">
        <f t="shared" si="75"/>
        <v>144.89000000000033</v>
      </c>
      <c r="I248" s="23">
        <f t="shared" si="75"/>
        <v>84.119999999999891</v>
      </c>
      <c r="J248" s="23">
        <f t="shared" si="71"/>
        <v>229.01000000000022</v>
      </c>
      <c r="K248" s="24">
        <v>-908.5487999999998</v>
      </c>
      <c r="L248" s="22">
        <v>3000</v>
      </c>
      <c r="M248" s="23">
        <f t="shared" si="76"/>
        <v>954.82510000000218</v>
      </c>
      <c r="N248" s="24">
        <f t="shared" si="77"/>
        <v>211.98239999999973</v>
      </c>
      <c r="O248" s="22">
        <f t="shared" si="73"/>
        <v>1166.8075000000019</v>
      </c>
      <c r="P248" s="22"/>
      <c r="Q248" s="24">
        <f t="shared" si="79"/>
        <v>924.64369999999826</v>
      </c>
      <c r="R248" s="24" t="str">
        <f t="shared" si="72"/>
        <v xml:space="preserve">№224 </v>
      </c>
    </row>
    <row r="249" spans="1:18">
      <c r="A249" s="8" t="s">
        <v>250</v>
      </c>
      <c r="B249" s="26">
        <v>2.36</v>
      </c>
      <c r="C249" s="26">
        <v>0.39</v>
      </c>
      <c r="D249" s="26">
        <v>2.75</v>
      </c>
      <c r="E249" s="26">
        <v>2.36</v>
      </c>
      <c r="F249" s="26">
        <v>0.39</v>
      </c>
      <c r="G249" s="26">
        <v>2.75</v>
      </c>
      <c r="H249" s="26">
        <f t="shared" si="75"/>
        <v>0</v>
      </c>
      <c r="I249" s="26">
        <f t="shared" si="75"/>
        <v>0</v>
      </c>
      <c r="J249" s="26">
        <f t="shared" si="71"/>
        <v>0</v>
      </c>
      <c r="K249" s="2">
        <v>187.81750000000011</v>
      </c>
      <c r="L249" s="8">
        <v>0</v>
      </c>
      <c r="M249" s="26">
        <f t="shared" si="76"/>
        <v>0</v>
      </c>
      <c r="N249" s="2">
        <f t="shared" si="77"/>
        <v>0</v>
      </c>
      <c r="O249" s="8">
        <f t="shared" si="73"/>
        <v>0</v>
      </c>
      <c r="P249" s="8"/>
      <c r="Q249" s="2">
        <f t="shared" si="79"/>
        <v>187.81750000000011</v>
      </c>
      <c r="R249" s="2" t="str">
        <f t="shared" si="72"/>
        <v xml:space="preserve">№225 </v>
      </c>
    </row>
    <row r="250" spans="1:18">
      <c r="A250" s="22" t="s">
        <v>251</v>
      </c>
      <c r="B250" s="23">
        <v>6898.42</v>
      </c>
      <c r="C250" s="23">
        <v>4916.79</v>
      </c>
      <c r="D250" s="23">
        <v>11815.22</v>
      </c>
      <c r="E250" s="23">
        <v>6971.26</v>
      </c>
      <c r="F250" s="23">
        <v>4935.32</v>
      </c>
      <c r="G250" s="23">
        <v>11906.58</v>
      </c>
      <c r="H250" s="23">
        <f t="shared" si="75"/>
        <v>72.840000000000146</v>
      </c>
      <c r="I250" s="23">
        <f t="shared" si="75"/>
        <v>18.529999999999745</v>
      </c>
      <c r="J250" s="23">
        <f t="shared" si="71"/>
        <v>91.369999999999891</v>
      </c>
      <c r="K250" s="24">
        <v>-2141.1146999999974</v>
      </c>
      <c r="L250" s="22">
        <v>0</v>
      </c>
      <c r="M250" s="23">
        <f t="shared" si="76"/>
        <v>480.01560000000097</v>
      </c>
      <c r="N250" s="24">
        <f t="shared" si="77"/>
        <v>46.695599999999359</v>
      </c>
      <c r="O250" s="22">
        <f t="shared" si="73"/>
        <v>526.7112000000003</v>
      </c>
      <c r="P250" s="22"/>
      <c r="Q250" s="24">
        <f t="shared" si="79"/>
        <v>-2667.8258999999975</v>
      </c>
      <c r="R250" s="24" t="str">
        <f t="shared" si="72"/>
        <v xml:space="preserve">№226 </v>
      </c>
    </row>
    <row r="251" spans="1:18">
      <c r="A251" s="8" t="s">
        <v>252</v>
      </c>
      <c r="B251" s="26">
        <v>958.54</v>
      </c>
      <c r="C251" s="26">
        <v>197.49</v>
      </c>
      <c r="D251" s="26">
        <v>1156.04</v>
      </c>
      <c r="E251" s="26">
        <v>959.52</v>
      </c>
      <c r="F251" s="26">
        <v>197.49</v>
      </c>
      <c r="G251" s="26">
        <v>1157.01</v>
      </c>
      <c r="H251" s="26">
        <f t="shared" ref="H251" si="83">E251-B251</f>
        <v>0.98000000000001819</v>
      </c>
      <c r="I251" s="26">
        <f t="shared" ref="I251" si="84">F251-C251</f>
        <v>0</v>
      </c>
      <c r="J251" s="26">
        <f t="shared" ref="J251" si="85">SUM(H251:I251)</f>
        <v>0.98000000000001819</v>
      </c>
      <c r="K251" s="2">
        <v>-848.45259999999996</v>
      </c>
      <c r="L251" s="8">
        <v>0</v>
      </c>
      <c r="M251" s="26">
        <f t="shared" ref="M251:M275" si="86">H251*M$6</f>
        <v>6.4582000000001196</v>
      </c>
      <c r="N251" s="2">
        <f t="shared" ref="N251:N275" si="87">I251*N$6</f>
        <v>0</v>
      </c>
      <c r="O251" s="8">
        <f t="shared" si="73"/>
        <v>6.4582000000001196</v>
      </c>
      <c r="P251" s="8"/>
      <c r="Q251" s="2">
        <f t="shared" si="79"/>
        <v>-854.91080000000011</v>
      </c>
      <c r="R251" s="2" t="str">
        <f t="shared" si="72"/>
        <v xml:space="preserve">№227 </v>
      </c>
    </row>
    <row r="252" spans="1:18">
      <c r="A252" s="22" t="s">
        <v>253</v>
      </c>
      <c r="B252" s="23">
        <v>12815.02</v>
      </c>
      <c r="C252" s="23">
        <v>12155.050000000001</v>
      </c>
      <c r="D252" s="23">
        <v>24970.190000000002</v>
      </c>
      <c r="E252" s="23">
        <v>12823.44</v>
      </c>
      <c r="F252" s="23">
        <v>12158.59</v>
      </c>
      <c r="G252" s="23">
        <v>24982.15</v>
      </c>
      <c r="H252" s="23">
        <f t="shared" ref="H252:I275" si="88">E252-B252</f>
        <v>8.4200000000000728</v>
      </c>
      <c r="I252" s="23">
        <f t="shared" si="88"/>
        <v>3.5399999999990541</v>
      </c>
      <c r="J252" s="23">
        <f t="shared" si="71"/>
        <v>11.959999999999127</v>
      </c>
      <c r="K252" s="24">
        <v>2986.6082000000006</v>
      </c>
      <c r="L252" s="22">
        <v>0</v>
      </c>
      <c r="M252" s="23">
        <f t="shared" si="86"/>
        <v>55.487800000000476</v>
      </c>
      <c r="N252" s="24">
        <f t="shared" si="87"/>
        <v>8.920799999997616</v>
      </c>
      <c r="O252" s="22">
        <f t="shared" si="73"/>
        <v>64.408599999998088</v>
      </c>
      <c r="P252" s="22"/>
      <c r="Q252" s="24">
        <f t="shared" si="79"/>
        <v>2922.1996000000026</v>
      </c>
      <c r="R252" s="24" t="str">
        <f t="shared" si="72"/>
        <v xml:space="preserve">№228 </v>
      </c>
    </row>
    <row r="253" spans="1:18">
      <c r="A253" s="8" t="s">
        <v>254</v>
      </c>
      <c r="B253" s="26">
        <v>158.6</v>
      </c>
      <c r="C253" s="26">
        <v>86.100000000000009</v>
      </c>
      <c r="D253" s="26">
        <v>244.71</v>
      </c>
      <c r="E253" s="26">
        <v>158.64000000000001</v>
      </c>
      <c r="F253" s="26">
        <v>86.13</v>
      </c>
      <c r="G253" s="26">
        <v>244.77</v>
      </c>
      <c r="H253" s="26">
        <f t="shared" si="88"/>
        <v>4.0000000000020464E-2</v>
      </c>
      <c r="I253" s="26">
        <f t="shared" si="88"/>
        <v>2.9999999999986926E-2</v>
      </c>
      <c r="J253" s="26">
        <f t="shared" si="71"/>
        <v>7.000000000000739E-2</v>
      </c>
      <c r="K253" s="2">
        <v>139.62870000000015</v>
      </c>
      <c r="L253" s="8">
        <v>0</v>
      </c>
      <c r="M253" s="26">
        <f t="shared" si="86"/>
        <v>0.26360000000013484</v>
      </c>
      <c r="N253" s="2">
        <f t="shared" si="87"/>
        <v>7.5599999999967055E-2</v>
      </c>
      <c r="O253" s="8">
        <f t="shared" si="73"/>
        <v>0.33920000000010186</v>
      </c>
      <c r="P253" s="8"/>
      <c r="Q253" s="2">
        <f t="shared" si="79"/>
        <v>139.28950000000006</v>
      </c>
      <c r="R253" s="2" t="str">
        <f t="shared" si="72"/>
        <v xml:space="preserve">№229 </v>
      </c>
    </row>
    <row r="254" spans="1:18">
      <c r="A254" s="22" t="s">
        <v>255</v>
      </c>
      <c r="B254" s="23">
        <v>53.19</v>
      </c>
      <c r="C254" s="23">
        <v>0.87</v>
      </c>
      <c r="D254" s="23">
        <v>54.06</v>
      </c>
      <c r="E254" s="23">
        <v>53.24</v>
      </c>
      <c r="F254" s="23">
        <v>0.96</v>
      </c>
      <c r="G254" s="23">
        <v>54.21</v>
      </c>
      <c r="H254" s="23">
        <f t="shared" si="88"/>
        <v>5.0000000000004263E-2</v>
      </c>
      <c r="I254" s="23">
        <f t="shared" si="88"/>
        <v>8.9999999999999969E-2</v>
      </c>
      <c r="J254" s="23">
        <f t="shared" si="71"/>
        <v>0.14000000000000423</v>
      </c>
      <c r="K254" s="24">
        <v>-44.2607</v>
      </c>
      <c r="L254" s="22">
        <v>0</v>
      </c>
      <c r="M254" s="23">
        <f t="shared" si="86"/>
        <v>0.3295000000000281</v>
      </c>
      <c r="N254" s="24">
        <f t="shared" si="87"/>
        <v>0.22679999999999992</v>
      </c>
      <c r="O254" s="22">
        <f t="shared" si="73"/>
        <v>0.55630000000002799</v>
      </c>
      <c r="P254" s="22"/>
      <c r="Q254" s="24">
        <f t="shared" si="79"/>
        <v>-44.817000000000029</v>
      </c>
      <c r="R254" s="24" t="str">
        <f t="shared" si="72"/>
        <v xml:space="preserve">№229а </v>
      </c>
    </row>
    <row r="255" spans="1:18">
      <c r="A255" s="8" t="s">
        <v>256</v>
      </c>
      <c r="B255" s="25">
        <v>5409.56</v>
      </c>
      <c r="C255" s="25">
        <v>1680.65</v>
      </c>
      <c r="D255" s="25">
        <v>7090.21</v>
      </c>
      <c r="E255" s="26">
        <v>5634.97</v>
      </c>
      <c r="F255" s="26">
        <v>1750.83</v>
      </c>
      <c r="G255" s="26">
        <v>7385.81</v>
      </c>
      <c r="H255" s="26">
        <f t="shared" si="88"/>
        <v>225.40999999999985</v>
      </c>
      <c r="I255" s="26">
        <f t="shared" si="88"/>
        <v>70.179999999999836</v>
      </c>
      <c r="J255" s="26">
        <f t="shared" si="71"/>
        <v>295.58999999999969</v>
      </c>
      <c r="K255" s="2">
        <v>-1020.7430999999997</v>
      </c>
      <c r="L255" s="8">
        <v>0</v>
      </c>
      <c r="M255" s="25">
        <f t="shared" si="86"/>
        <v>1485.4518999999991</v>
      </c>
      <c r="N255" s="2">
        <f t="shared" si="87"/>
        <v>176.8535999999996</v>
      </c>
      <c r="O255" s="8">
        <f t="shared" si="73"/>
        <v>1662.3054999999988</v>
      </c>
      <c r="P255" s="8"/>
      <c r="Q255" s="2">
        <f t="shared" si="79"/>
        <v>-2683.0485999999983</v>
      </c>
      <c r="R255" s="2" t="str">
        <f t="shared" si="72"/>
        <v xml:space="preserve">№230 </v>
      </c>
    </row>
    <row r="256" spans="1:18">
      <c r="A256" s="22" t="s">
        <v>257</v>
      </c>
      <c r="B256" s="23">
        <v>7755.35</v>
      </c>
      <c r="C256" s="23">
        <v>4275.66</v>
      </c>
      <c r="D256" s="23">
        <v>12031.06</v>
      </c>
      <c r="E256" s="23">
        <v>8027.49</v>
      </c>
      <c r="F256" s="23">
        <v>4445.68</v>
      </c>
      <c r="G256" s="23">
        <v>12473.210000000001</v>
      </c>
      <c r="H256" s="23">
        <f t="shared" si="88"/>
        <v>272.13999999999942</v>
      </c>
      <c r="I256" s="23">
        <f t="shared" si="88"/>
        <v>170.02000000000044</v>
      </c>
      <c r="J256" s="23">
        <f t="shared" si="71"/>
        <v>442.15999999999985</v>
      </c>
      <c r="K256" s="24">
        <v>76.551589999997304</v>
      </c>
      <c r="L256" s="22">
        <v>2500</v>
      </c>
      <c r="M256" s="23">
        <f t="shared" si="86"/>
        <v>1793.402599999996</v>
      </c>
      <c r="N256" s="24">
        <f t="shared" si="87"/>
        <v>428.45040000000108</v>
      </c>
      <c r="O256" s="22">
        <f t="shared" si="73"/>
        <v>2221.8529999999973</v>
      </c>
      <c r="P256" s="22"/>
      <c r="Q256" s="24">
        <f t="shared" si="79"/>
        <v>354.69858999999997</v>
      </c>
      <c r="R256" s="24" t="str">
        <f t="shared" si="72"/>
        <v xml:space="preserve">№231 </v>
      </c>
    </row>
    <row r="257" spans="1:18">
      <c r="A257" s="8" t="s">
        <v>258</v>
      </c>
      <c r="B257" s="26">
        <v>3671.67</v>
      </c>
      <c r="C257" s="26">
        <v>619.16</v>
      </c>
      <c r="D257" s="26">
        <v>4290.84</v>
      </c>
      <c r="E257" s="26">
        <v>3771.94</v>
      </c>
      <c r="F257" s="26">
        <v>633.13</v>
      </c>
      <c r="G257" s="26">
        <v>4405.08</v>
      </c>
      <c r="H257" s="26">
        <f t="shared" si="88"/>
        <v>100.26999999999998</v>
      </c>
      <c r="I257" s="26">
        <f t="shared" si="88"/>
        <v>13.970000000000027</v>
      </c>
      <c r="J257" s="26">
        <f t="shared" si="71"/>
        <v>114.24000000000001</v>
      </c>
      <c r="K257" s="2">
        <v>-1248.6779000000006</v>
      </c>
      <c r="L257" s="8">
        <v>1270</v>
      </c>
      <c r="M257" s="26">
        <f t="shared" si="86"/>
        <v>660.77929999999992</v>
      </c>
      <c r="N257" s="2">
        <f t="shared" si="87"/>
        <v>35.204400000000071</v>
      </c>
      <c r="O257" s="8">
        <f t="shared" si="73"/>
        <v>695.9837</v>
      </c>
      <c r="P257" s="8"/>
      <c r="Q257" s="2">
        <f t="shared" si="79"/>
        <v>-674.66160000000059</v>
      </c>
      <c r="R257" s="2" t="str">
        <f t="shared" si="72"/>
        <v xml:space="preserve">№232 </v>
      </c>
    </row>
    <row r="258" spans="1:18">
      <c r="A258" s="22" t="s">
        <v>259</v>
      </c>
      <c r="B258" s="23">
        <v>47438.74</v>
      </c>
      <c r="C258" s="23">
        <v>24368.45</v>
      </c>
      <c r="D258" s="23">
        <v>71807.19</v>
      </c>
      <c r="E258" s="23">
        <v>47570.81</v>
      </c>
      <c r="F258" s="23">
        <v>24410.510000000002</v>
      </c>
      <c r="G258" s="23">
        <v>71981.33</v>
      </c>
      <c r="H258" s="23">
        <f t="shared" si="88"/>
        <v>132.06999999999971</v>
      </c>
      <c r="I258" s="23">
        <f t="shared" si="88"/>
        <v>42.06000000000131</v>
      </c>
      <c r="J258" s="23">
        <f t="shared" si="71"/>
        <v>174.13000000000102</v>
      </c>
      <c r="K258" s="24">
        <v>-41315.363799999956</v>
      </c>
      <c r="L258" s="22">
        <v>0</v>
      </c>
      <c r="M258" s="23">
        <f t="shared" si="86"/>
        <v>870.34129999999811</v>
      </c>
      <c r="N258" s="24">
        <f t="shared" si="87"/>
        <v>105.9912000000033</v>
      </c>
      <c r="O258" s="22">
        <f t="shared" si="73"/>
        <v>976.33250000000146</v>
      </c>
      <c r="P258" s="22"/>
      <c r="Q258" s="24">
        <f t="shared" si="79"/>
        <v>-42291.69629999996</v>
      </c>
      <c r="R258" s="24" t="str">
        <f t="shared" si="72"/>
        <v xml:space="preserve">№233 </v>
      </c>
    </row>
    <row r="259" spans="1:18">
      <c r="A259" s="8" t="s">
        <v>260</v>
      </c>
      <c r="B259" s="26">
        <v>913.32</v>
      </c>
      <c r="C259" s="26">
        <v>280.34000000000003</v>
      </c>
      <c r="D259" s="26">
        <v>1193.68</v>
      </c>
      <c r="E259" s="26">
        <v>937.62</v>
      </c>
      <c r="F259" s="26">
        <v>284.64</v>
      </c>
      <c r="G259" s="26">
        <v>1222.28</v>
      </c>
      <c r="H259" s="26">
        <f t="shared" si="88"/>
        <v>24.299999999999955</v>
      </c>
      <c r="I259" s="26">
        <f t="shared" si="88"/>
        <v>4.2999999999999545</v>
      </c>
      <c r="J259" s="26">
        <f t="shared" si="71"/>
        <v>28.599999999999909</v>
      </c>
      <c r="K259" s="2">
        <v>-322.85789999999997</v>
      </c>
      <c r="L259" s="8">
        <v>322.86</v>
      </c>
      <c r="M259" s="26">
        <f t="shared" si="86"/>
        <v>160.13699999999969</v>
      </c>
      <c r="N259" s="2">
        <f t="shared" si="87"/>
        <v>10.835999999999885</v>
      </c>
      <c r="O259" s="8">
        <f t="shared" si="73"/>
        <v>170.97299999999956</v>
      </c>
      <c r="P259" s="8"/>
      <c r="Q259" s="2">
        <f t="shared" si="79"/>
        <v>-170.97089999999952</v>
      </c>
      <c r="R259" s="2" t="str">
        <f t="shared" si="72"/>
        <v xml:space="preserve">№234 </v>
      </c>
    </row>
    <row r="260" spans="1:18">
      <c r="A260" s="22" t="s">
        <v>261</v>
      </c>
      <c r="B260" s="23">
        <v>7264.77</v>
      </c>
      <c r="C260" s="23">
        <v>14687.69</v>
      </c>
      <c r="D260" s="23">
        <v>21952.510000000002</v>
      </c>
      <c r="E260" s="23">
        <v>7345.1500000000005</v>
      </c>
      <c r="F260" s="23">
        <v>14705.42</v>
      </c>
      <c r="G260" s="23">
        <v>22050.61</v>
      </c>
      <c r="H260" s="23">
        <f t="shared" ref="H260" si="89">E260-B260</f>
        <v>80.380000000000109</v>
      </c>
      <c r="I260" s="23">
        <f t="shared" ref="I260" si="90">F260-C260</f>
        <v>17.729999999999563</v>
      </c>
      <c r="J260" s="23">
        <f t="shared" ref="J260" si="91">SUM(H260:I260)</f>
        <v>98.109999999999673</v>
      </c>
      <c r="K260" s="24">
        <v>-2032.4507000000028</v>
      </c>
      <c r="L260" s="22">
        <v>0</v>
      </c>
      <c r="M260" s="23">
        <f t="shared" si="86"/>
        <v>529.7042000000007</v>
      </c>
      <c r="N260" s="24">
        <f t="shared" si="87"/>
        <v>44.679599999998899</v>
      </c>
      <c r="O260" s="22">
        <f>SUM(M260:N260)</f>
        <v>574.38379999999961</v>
      </c>
      <c r="P260" s="22"/>
      <c r="Q260" s="24">
        <f t="shared" si="79"/>
        <v>-2606.8345000000027</v>
      </c>
      <c r="R260" s="24" t="str">
        <f t="shared" si="72"/>
        <v xml:space="preserve">№235 </v>
      </c>
    </row>
    <row r="261" spans="1:18">
      <c r="A261" s="8" t="s">
        <v>262</v>
      </c>
      <c r="B261" s="26">
        <v>2720.35</v>
      </c>
      <c r="C261" s="26">
        <v>1491.99</v>
      </c>
      <c r="D261" s="26">
        <v>4212.3500000000004</v>
      </c>
      <c r="E261" s="26">
        <v>2870.11</v>
      </c>
      <c r="F261" s="26">
        <v>1589.45</v>
      </c>
      <c r="G261" s="26">
        <v>4459.57</v>
      </c>
      <c r="H261" s="26">
        <f t="shared" si="88"/>
        <v>149.76000000000022</v>
      </c>
      <c r="I261" s="26">
        <f t="shared" si="88"/>
        <v>97.460000000000036</v>
      </c>
      <c r="J261" s="26">
        <f t="shared" si="71"/>
        <v>247.22000000000025</v>
      </c>
      <c r="K261" s="2">
        <v>-1095.9377999999992</v>
      </c>
      <c r="L261" s="8">
        <v>2000</v>
      </c>
      <c r="M261" s="26">
        <f t="shared" si="86"/>
        <v>986.91840000000138</v>
      </c>
      <c r="N261" s="2">
        <f t="shared" si="87"/>
        <v>245.59920000000008</v>
      </c>
      <c r="O261" s="8">
        <f t="shared" si="73"/>
        <v>1232.5176000000015</v>
      </c>
      <c r="P261" s="8"/>
      <c r="Q261" s="2">
        <f t="shared" si="79"/>
        <v>-328.45540000000074</v>
      </c>
      <c r="R261" s="2" t="str">
        <f t="shared" si="72"/>
        <v xml:space="preserve">№236 </v>
      </c>
    </row>
    <row r="262" spans="1:18">
      <c r="A262" s="22" t="s">
        <v>263</v>
      </c>
      <c r="B262" s="23">
        <v>2648.98</v>
      </c>
      <c r="C262" s="23">
        <v>682.21</v>
      </c>
      <c r="D262" s="23">
        <v>3331.2000000000003</v>
      </c>
      <c r="E262" s="23">
        <v>2678.51</v>
      </c>
      <c r="F262" s="23">
        <v>687.34</v>
      </c>
      <c r="G262" s="23">
        <v>3365.86</v>
      </c>
      <c r="H262" s="23">
        <f t="shared" si="88"/>
        <v>29.5300000000002</v>
      </c>
      <c r="I262" s="23">
        <f t="shared" si="88"/>
        <v>5.1299999999999955</v>
      </c>
      <c r="J262" s="23">
        <f t="shared" si="71"/>
        <v>34.660000000000196</v>
      </c>
      <c r="K262" s="24">
        <v>-1018.9624999999993</v>
      </c>
      <c r="L262" s="22">
        <v>1000</v>
      </c>
      <c r="M262" s="23">
        <f t="shared" si="86"/>
        <v>194.60270000000131</v>
      </c>
      <c r="N262" s="24">
        <f t="shared" si="87"/>
        <v>12.927599999999989</v>
      </c>
      <c r="O262" s="22">
        <f t="shared" si="73"/>
        <v>207.53030000000129</v>
      </c>
      <c r="P262" s="22"/>
      <c r="Q262" s="24">
        <f t="shared" si="79"/>
        <v>-226.49280000000067</v>
      </c>
      <c r="R262" s="24" t="str">
        <f t="shared" si="72"/>
        <v xml:space="preserve">№237 </v>
      </c>
    </row>
    <row r="263" spans="1:18">
      <c r="A263" s="8" t="s">
        <v>264</v>
      </c>
      <c r="B263" s="25">
        <v>1151.25</v>
      </c>
      <c r="C263" s="25">
        <v>608.93000000000006</v>
      </c>
      <c r="D263" s="25">
        <v>1760.19</v>
      </c>
      <c r="E263" s="26">
        <v>1151.33</v>
      </c>
      <c r="F263" s="26">
        <v>608.97</v>
      </c>
      <c r="G263" s="26">
        <v>1760.31</v>
      </c>
      <c r="H263" s="26">
        <f t="shared" si="88"/>
        <v>7.999999999992724E-2</v>
      </c>
      <c r="I263" s="26">
        <f t="shared" si="88"/>
        <v>3.999999999996362E-2</v>
      </c>
      <c r="J263" s="26">
        <f t="shared" si="71"/>
        <v>0.11999999999989086</v>
      </c>
      <c r="K263" s="2">
        <v>165.52969999999581</v>
      </c>
      <c r="L263" s="8">
        <v>0</v>
      </c>
      <c r="M263" s="25">
        <f t="shared" si="86"/>
        <v>0.5271999999995205</v>
      </c>
      <c r="N263" s="2">
        <f t="shared" si="87"/>
        <v>0.10079999999990832</v>
      </c>
      <c r="O263" s="8">
        <f t="shared" si="73"/>
        <v>0.62799999999942879</v>
      </c>
      <c r="P263" s="8"/>
      <c r="Q263" s="2">
        <f t="shared" si="79"/>
        <v>164.9016999999964</v>
      </c>
      <c r="R263" s="2" t="str">
        <f t="shared" si="72"/>
        <v xml:space="preserve">№238 </v>
      </c>
    </row>
    <row r="264" spans="1:18">
      <c r="A264" s="22" t="s">
        <v>265</v>
      </c>
      <c r="B264" s="23">
        <v>11469.82</v>
      </c>
      <c r="C264" s="23">
        <v>5625.34</v>
      </c>
      <c r="D264" s="23">
        <v>17095.28</v>
      </c>
      <c r="E264" s="23">
        <v>11623.460000000001</v>
      </c>
      <c r="F264" s="23">
        <v>5711.78</v>
      </c>
      <c r="G264" s="23">
        <v>17335.38</v>
      </c>
      <c r="H264" s="23">
        <f t="shared" si="88"/>
        <v>153.64000000000124</v>
      </c>
      <c r="I264" s="23">
        <f t="shared" si="88"/>
        <v>86.4399999999996</v>
      </c>
      <c r="J264" s="23">
        <f t="shared" si="71"/>
        <v>240.08000000000084</v>
      </c>
      <c r="K264" s="24">
        <v>-5885.8898999999983</v>
      </c>
      <c r="L264" s="22">
        <v>6500</v>
      </c>
      <c r="M264" s="23">
        <f t="shared" si="86"/>
        <v>1012.4876000000081</v>
      </c>
      <c r="N264" s="24">
        <f t="shared" si="87"/>
        <v>217.82879999999901</v>
      </c>
      <c r="O264" s="22">
        <f t="shared" si="73"/>
        <v>1230.3164000000072</v>
      </c>
      <c r="P264" s="22"/>
      <c r="Q264" s="24">
        <f t="shared" si="79"/>
        <v>-616.20630000000529</v>
      </c>
      <c r="R264" s="24" t="str">
        <f t="shared" si="72"/>
        <v xml:space="preserve">№239 </v>
      </c>
    </row>
    <row r="265" spans="1:18">
      <c r="A265" s="8" t="s">
        <v>266</v>
      </c>
      <c r="B265" s="26">
        <v>6644.52</v>
      </c>
      <c r="C265" s="26">
        <v>726.47</v>
      </c>
      <c r="D265" s="26">
        <v>7371.01</v>
      </c>
      <c r="E265" s="26">
        <v>6677.4400000000005</v>
      </c>
      <c r="F265" s="26">
        <v>731.06000000000006</v>
      </c>
      <c r="G265" s="26">
        <v>7408.51</v>
      </c>
      <c r="H265" s="26">
        <f t="shared" si="88"/>
        <v>32.920000000000073</v>
      </c>
      <c r="I265" s="26">
        <f t="shared" si="88"/>
        <v>4.5900000000000318</v>
      </c>
      <c r="J265" s="26">
        <f t="shared" si="71"/>
        <v>37.510000000000105</v>
      </c>
      <c r="K265" s="2">
        <v>-9545.6286000000018</v>
      </c>
      <c r="L265" s="8">
        <v>0</v>
      </c>
      <c r="M265" s="26">
        <f t="shared" si="86"/>
        <v>216.94280000000049</v>
      </c>
      <c r="N265" s="2">
        <f t="shared" si="87"/>
        <v>11.566800000000081</v>
      </c>
      <c r="O265" s="8">
        <f t="shared" si="73"/>
        <v>228.50960000000057</v>
      </c>
      <c r="P265" s="8"/>
      <c r="Q265" s="2">
        <f t="shared" si="79"/>
        <v>-9774.1382000000031</v>
      </c>
      <c r="R265" s="2" t="str">
        <f t="shared" si="72"/>
        <v xml:space="preserve">№240 </v>
      </c>
    </row>
    <row r="266" spans="1:18">
      <c r="A266" s="22" t="s">
        <v>267</v>
      </c>
      <c r="B266" s="23">
        <v>1610.25</v>
      </c>
      <c r="C266" s="23">
        <v>1726.95</v>
      </c>
      <c r="D266" s="23">
        <v>3337.21</v>
      </c>
      <c r="E266" s="23">
        <v>1654.03</v>
      </c>
      <c r="F266" s="23">
        <v>1752.8</v>
      </c>
      <c r="G266" s="23">
        <v>3406.84</v>
      </c>
      <c r="H266" s="23">
        <f t="shared" si="88"/>
        <v>43.779999999999973</v>
      </c>
      <c r="I266" s="23">
        <f t="shared" si="88"/>
        <v>25.849999999999909</v>
      </c>
      <c r="J266" s="23">
        <f t="shared" si="71"/>
        <v>69.629999999999882</v>
      </c>
      <c r="K266" s="24">
        <v>623.28980000000035</v>
      </c>
      <c r="L266" s="22">
        <v>0</v>
      </c>
      <c r="M266" s="23">
        <f t="shared" si="86"/>
        <v>288.51019999999983</v>
      </c>
      <c r="N266" s="24">
        <f t="shared" si="87"/>
        <v>65.141999999999769</v>
      </c>
      <c r="O266" s="22">
        <f t="shared" si="73"/>
        <v>353.6521999999996</v>
      </c>
      <c r="P266" s="22"/>
      <c r="Q266" s="24">
        <f t="shared" si="79"/>
        <v>269.63760000000076</v>
      </c>
      <c r="R266" s="24" t="str">
        <f t="shared" si="72"/>
        <v xml:space="preserve">№241 </v>
      </c>
    </row>
    <row r="267" spans="1:18">
      <c r="A267" s="8" t="s">
        <v>268</v>
      </c>
      <c r="B267" s="26"/>
      <c r="C267" s="26"/>
      <c r="D267" s="26"/>
      <c r="E267" s="26"/>
      <c r="F267" s="26"/>
      <c r="G267" s="26"/>
      <c r="H267" s="54"/>
      <c r="I267" s="54"/>
      <c r="J267" s="54"/>
      <c r="K267" s="2">
        <v>308.32509999999968</v>
      </c>
      <c r="L267" s="8">
        <v>0</v>
      </c>
      <c r="M267" s="26">
        <f t="shared" si="86"/>
        <v>0</v>
      </c>
      <c r="N267" s="2">
        <f t="shared" si="87"/>
        <v>0</v>
      </c>
      <c r="O267" s="8">
        <f t="shared" si="73"/>
        <v>0</v>
      </c>
      <c r="P267" s="8"/>
      <c r="Q267" s="2">
        <f t="shared" si="79"/>
        <v>308.32509999999968</v>
      </c>
      <c r="R267" s="2" t="str">
        <f t="shared" ref="R267:R275" si="92">A267</f>
        <v xml:space="preserve">№242 </v>
      </c>
    </row>
    <row r="268" spans="1:18">
      <c r="A268" s="22" t="s">
        <v>269</v>
      </c>
      <c r="B268" s="23">
        <v>1005.03</v>
      </c>
      <c r="C268" s="23">
        <v>366.52</v>
      </c>
      <c r="D268" s="23">
        <v>1371.56</v>
      </c>
      <c r="E268" s="23">
        <v>1016.9300000000001</v>
      </c>
      <c r="F268" s="23">
        <v>371.82</v>
      </c>
      <c r="G268" s="23">
        <v>1388.76</v>
      </c>
      <c r="H268" s="23">
        <f t="shared" si="88"/>
        <v>11.900000000000091</v>
      </c>
      <c r="I268" s="23">
        <f t="shared" si="88"/>
        <v>5.3000000000000114</v>
      </c>
      <c r="J268" s="23">
        <f t="shared" ref="J268:J275" si="93">SUM(H268:I268)</f>
        <v>17.200000000000102</v>
      </c>
      <c r="K268" s="24">
        <v>688.38249999999994</v>
      </c>
      <c r="L268" s="22">
        <v>0</v>
      </c>
      <c r="M268" s="23">
        <f t="shared" si="86"/>
        <v>78.421000000000603</v>
      </c>
      <c r="N268" s="24">
        <f t="shared" si="87"/>
        <v>13.356000000000028</v>
      </c>
      <c r="O268" s="22">
        <f t="shared" si="73"/>
        <v>91.777000000000626</v>
      </c>
      <c r="P268" s="22"/>
      <c r="Q268" s="24">
        <f t="shared" si="79"/>
        <v>596.60549999999932</v>
      </c>
      <c r="R268" s="24" t="str">
        <f t="shared" si="92"/>
        <v>№243\1</v>
      </c>
    </row>
    <row r="269" spans="1:18">
      <c r="A269" s="8" t="s">
        <v>270</v>
      </c>
      <c r="B269" s="26">
        <v>4395.17</v>
      </c>
      <c r="C269" s="26">
        <v>904.7</v>
      </c>
      <c r="D269" s="26">
        <v>5299.89</v>
      </c>
      <c r="E269" s="26">
        <v>4527.09</v>
      </c>
      <c r="F269" s="26">
        <v>941.74</v>
      </c>
      <c r="G269" s="26">
        <v>5468.84</v>
      </c>
      <c r="H269" s="26">
        <f t="shared" si="88"/>
        <v>131.92000000000007</v>
      </c>
      <c r="I269" s="26">
        <f t="shared" si="88"/>
        <v>37.039999999999964</v>
      </c>
      <c r="J269" s="26">
        <f t="shared" si="93"/>
        <v>168.96000000000004</v>
      </c>
      <c r="K269" s="2">
        <v>-1038.8644000000008</v>
      </c>
      <c r="L269" s="8">
        <v>1038.8599999999999</v>
      </c>
      <c r="M269" s="26">
        <f t="shared" si="86"/>
        <v>869.35280000000046</v>
      </c>
      <c r="N269" s="2">
        <f t="shared" si="87"/>
        <v>93.340799999999902</v>
      </c>
      <c r="O269" s="8">
        <f t="shared" ref="O269:O275" si="94">SUM(M269:N269)</f>
        <v>962.6936000000004</v>
      </c>
      <c r="P269" s="8"/>
      <c r="Q269" s="2">
        <f t="shared" ref="Q269:Q275" si="95">K269-O269+L269+P269</f>
        <v>-962.69800000000146</v>
      </c>
      <c r="R269" s="2" t="str">
        <f t="shared" si="92"/>
        <v xml:space="preserve">№243\2 </v>
      </c>
    </row>
    <row r="270" spans="1:18">
      <c r="A270" s="22" t="s">
        <v>271</v>
      </c>
      <c r="B270" s="23">
        <v>16629.41</v>
      </c>
      <c r="C270" s="23">
        <v>7555.02</v>
      </c>
      <c r="D270" s="23">
        <v>24184.43</v>
      </c>
      <c r="E270" s="23">
        <v>16721.060000000001</v>
      </c>
      <c r="F270" s="23">
        <v>7595.43</v>
      </c>
      <c r="G270" s="23">
        <v>24316.5</v>
      </c>
      <c r="H270" s="23">
        <f t="shared" si="88"/>
        <v>91.650000000001455</v>
      </c>
      <c r="I270" s="23">
        <f t="shared" si="88"/>
        <v>40.409999999999854</v>
      </c>
      <c r="J270" s="23">
        <f t="shared" si="93"/>
        <v>132.06000000000131</v>
      </c>
      <c r="K270" s="24">
        <v>-3630.0055999999959</v>
      </c>
      <c r="L270" s="22">
        <v>0</v>
      </c>
      <c r="M270" s="23">
        <f t="shared" si="86"/>
        <v>603.97350000000961</v>
      </c>
      <c r="N270" s="24">
        <f t="shared" si="87"/>
        <v>101.83319999999964</v>
      </c>
      <c r="O270" s="22">
        <f t="shared" si="94"/>
        <v>705.80670000000919</v>
      </c>
      <c r="P270" s="22"/>
      <c r="Q270" s="24">
        <f t="shared" si="95"/>
        <v>-4335.8123000000051</v>
      </c>
      <c r="R270" s="24" t="str">
        <f t="shared" si="92"/>
        <v xml:space="preserve">№244 </v>
      </c>
    </row>
    <row r="271" spans="1:18">
      <c r="A271" s="8" t="s">
        <v>272</v>
      </c>
      <c r="B271" s="25">
        <v>3360.2400000000002</v>
      </c>
      <c r="C271" s="25">
        <v>2381.21</v>
      </c>
      <c r="D271" s="25">
        <v>5741.49</v>
      </c>
      <c r="E271" s="26">
        <v>3718.88</v>
      </c>
      <c r="F271" s="26">
        <v>2447.65</v>
      </c>
      <c r="G271" s="26">
        <v>6166.57</v>
      </c>
      <c r="H271" s="26">
        <f t="shared" ref="H271" si="96">E271-B271</f>
        <v>358.63999999999987</v>
      </c>
      <c r="I271" s="26">
        <f t="shared" ref="I271" si="97">F271-C271</f>
        <v>66.440000000000055</v>
      </c>
      <c r="J271" s="26">
        <f t="shared" ref="J271" si="98">SUM(H271:I271)</f>
        <v>425.07999999999993</v>
      </c>
      <c r="K271" s="2">
        <v>-6360.1362000000026</v>
      </c>
      <c r="L271" s="8">
        <v>6400</v>
      </c>
      <c r="M271" s="25">
        <f t="shared" si="86"/>
        <v>2363.4375999999993</v>
      </c>
      <c r="N271" s="2">
        <f t="shared" si="87"/>
        <v>167.42880000000014</v>
      </c>
      <c r="O271" s="8">
        <f t="shared" si="94"/>
        <v>2530.8663999999994</v>
      </c>
      <c r="P271" s="8"/>
      <c r="Q271" s="2">
        <f t="shared" si="95"/>
        <v>-2491.0026000000016</v>
      </c>
      <c r="R271" s="2" t="str">
        <f t="shared" si="92"/>
        <v xml:space="preserve">№245 </v>
      </c>
    </row>
    <row r="272" spans="1:18">
      <c r="A272" s="22" t="s">
        <v>273</v>
      </c>
      <c r="B272" s="23">
        <v>2821.2400000000002</v>
      </c>
      <c r="C272" s="23">
        <v>1360.82</v>
      </c>
      <c r="D272" s="23">
        <v>4182.07</v>
      </c>
      <c r="E272" s="23">
        <v>2926.13</v>
      </c>
      <c r="F272" s="23">
        <v>1412.41</v>
      </c>
      <c r="G272" s="23">
        <v>4338.54</v>
      </c>
      <c r="H272" s="23">
        <f t="shared" si="88"/>
        <v>104.88999999999987</v>
      </c>
      <c r="I272" s="23">
        <f t="shared" si="88"/>
        <v>51.590000000000146</v>
      </c>
      <c r="J272" s="23">
        <f t="shared" si="93"/>
        <v>156.48000000000002</v>
      </c>
      <c r="K272" s="24">
        <v>-5248.0560000000005</v>
      </c>
      <c r="L272" s="22">
        <v>5300</v>
      </c>
      <c r="M272" s="23">
        <f t="shared" si="86"/>
        <v>691.2250999999992</v>
      </c>
      <c r="N272" s="24">
        <f t="shared" si="87"/>
        <v>130.00680000000037</v>
      </c>
      <c r="O272" s="22">
        <f t="shared" si="94"/>
        <v>821.23189999999954</v>
      </c>
      <c r="P272" s="22"/>
      <c r="Q272" s="24">
        <f t="shared" si="95"/>
        <v>-769.28790000000026</v>
      </c>
      <c r="R272" s="24" t="str">
        <f t="shared" si="92"/>
        <v xml:space="preserve">№246 </v>
      </c>
    </row>
    <row r="273" spans="1:18">
      <c r="A273" s="8" t="s">
        <v>274</v>
      </c>
      <c r="B273" s="26">
        <v>2888.84</v>
      </c>
      <c r="C273" s="26">
        <v>720.14</v>
      </c>
      <c r="D273" s="26">
        <v>3608.9900000000002</v>
      </c>
      <c r="E273" s="26">
        <v>2999.9700000000003</v>
      </c>
      <c r="F273" s="26">
        <v>768.46</v>
      </c>
      <c r="G273" s="26">
        <v>3768.4300000000003</v>
      </c>
      <c r="H273" s="26">
        <f t="shared" si="88"/>
        <v>111.13000000000011</v>
      </c>
      <c r="I273" s="26">
        <f t="shared" si="88"/>
        <v>48.32000000000005</v>
      </c>
      <c r="J273" s="26">
        <f t="shared" si="93"/>
        <v>159.45000000000016</v>
      </c>
      <c r="K273" s="2">
        <v>-586.1241</v>
      </c>
      <c r="L273" s="8">
        <v>586</v>
      </c>
      <c r="M273" s="26">
        <f t="shared" si="86"/>
        <v>732.34670000000074</v>
      </c>
      <c r="N273" s="2">
        <f t="shared" si="87"/>
        <v>121.76640000000013</v>
      </c>
      <c r="O273" s="8">
        <f t="shared" si="94"/>
        <v>854.11310000000083</v>
      </c>
      <c r="P273" s="8"/>
      <c r="Q273" s="2">
        <f t="shared" si="95"/>
        <v>-854.23720000000094</v>
      </c>
      <c r="R273" s="2" t="str">
        <f t="shared" si="92"/>
        <v xml:space="preserve">№247 </v>
      </c>
    </row>
    <row r="274" spans="1:18">
      <c r="A274" s="22" t="s">
        <v>275</v>
      </c>
      <c r="B274" s="23">
        <v>79.900000000000006</v>
      </c>
      <c r="C274" s="23">
        <v>67.05</v>
      </c>
      <c r="D274" s="23">
        <v>146.96</v>
      </c>
      <c r="E274" s="23">
        <v>80.070000000000007</v>
      </c>
      <c r="F274" s="23">
        <v>67.09</v>
      </c>
      <c r="G274" s="23">
        <v>147.16</v>
      </c>
      <c r="H274" s="23">
        <f t="shared" si="88"/>
        <v>0.17000000000000171</v>
      </c>
      <c r="I274" s="23">
        <f t="shared" si="88"/>
        <v>4.0000000000006253E-2</v>
      </c>
      <c r="J274" s="23">
        <f t="shared" si="93"/>
        <v>0.21000000000000796</v>
      </c>
      <c r="K274" s="24">
        <v>4000.4437999999996</v>
      </c>
      <c r="L274" s="22">
        <v>0</v>
      </c>
      <c r="M274" s="23">
        <f t="shared" si="86"/>
        <v>1.1203000000000112</v>
      </c>
      <c r="N274" s="24">
        <f t="shared" si="87"/>
        <v>0.10080000000001575</v>
      </c>
      <c r="O274" s="22">
        <f t="shared" si="94"/>
        <v>1.2211000000000269</v>
      </c>
      <c r="P274" s="22"/>
      <c r="Q274" s="24">
        <f t="shared" si="95"/>
        <v>3999.2226999999993</v>
      </c>
      <c r="R274" s="24" t="str">
        <f t="shared" si="92"/>
        <v xml:space="preserve">№248 </v>
      </c>
    </row>
    <row r="275" spans="1:18">
      <c r="A275" s="8" t="s">
        <v>276</v>
      </c>
      <c r="B275" s="26">
        <v>8826.57</v>
      </c>
      <c r="C275" s="26">
        <v>6207.02</v>
      </c>
      <c r="D275" s="26">
        <v>15033.62</v>
      </c>
      <c r="E275" s="26">
        <v>8933.41</v>
      </c>
      <c r="F275" s="26">
        <v>6240.84</v>
      </c>
      <c r="G275" s="26">
        <v>15174.28</v>
      </c>
      <c r="H275" s="26">
        <f t="shared" si="88"/>
        <v>106.84000000000015</v>
      </c>
      <c r="I275" s="26">
        <f t="shared" si="88"/>
        <v>33.819999999999709</v>
      </c>
      <c r="J275" s="26">
        <f t="shared" si="93"/>
        <v>140.65999999999985</v>
      </c>
      <c r="K275" s="2">
        <v>-2187.3984999999957</v>
      </c>
      <c r="L275" s="8">
        <v>0</v>
      </c>
      <c r="M275" s="26">
        <f t="shared" si="86"/>
        <v>704.07560000000092</v>
      </c>
      <c r="N275" s="2">
        <f t="shared" si="87"/>
        <v>85.226399999999273</v>
      </c>
      <c r="O275" s="8">
        <f t="shared" si="94"/>
        <v>789.30200000000013</v>
      </c>
      <c r="P275" s="8"/>
      <c r="Q275" s="2">
        <f t="shared" si="95"/>
        <v>-2976.7004999999958</v>
      </c>
      <c r="R275" s="2" t="str">
        <f t="shared" si="92"/>
        <v xml:space="preserve">№249 </v>
      </c>
    </row>
    <row r="276" spans="1:18">
      <c r="A276" s="30"/>
      <c r="B276" s="25"/>
      <c r="C276" s="25"/>
      <c r="D276" s="25"/>
      <c r="E276" s="55"/>
      <c r="F276" s="55"/>
      <c r="G276" s="55"/>
      <c r="H276" s="26"/>
      <c r="I276" s="26"/>
      <c r="J276" s="26"/>
      <c r="K276" s="2"/>
      <c r="L276" s="2"/>
      <c r="M276" s="25"/>
      <c r="N276" s="25"/>
      <c r="O276" s="8"/>
      <c r="P276" s="8"/>
      <c r="Q276" s="2"/>
    </row>
    <row r="277" spans="1:18">
      <c r="A277" s="31"/>
      <c r="E277" s="32"/>
      <c r="F277" s="32"/>
      <c r="G277" s="32"/>
      <c r="H277" s="26"/>
      <c r="I277" s="26"/>
      <c r="J277" s="26"/>
      <c r="K277" s="2"/>
      <c r="L277" s="2"/>
      <c r="M277" s="25"/>
      <c r="N277" s="25"/>
      <c r="O277" s="8"/>
      <c r="P277" s="8"/>
      <c r="Q277" s="2"/>
    </row>
    <row r="278" spans="1:18">
      <c r="A278" s="31"/>
      <c r="E278" s="32"/>
      <c r="F278" s="32"/>
      <c r="G278" s="32"/>
      <c r="H278" s="26"/>
      <c r="I278" s="26"/>
      <c r="J278" s="26"/>
      <c r="K278" s="2"/>
      <c r="L278" s="2"/>
      <c r="M278" s="25"/>
      <c r="N278" s="25"/>
      <c r="O278" s="8"/>
      <c r="P278" s="8"/>
      <c r="Q278" s="2"/>
    </row>
    <row r="279" spans="1:18" ht="15.75" customHeight="1">
      <c r="A279" s="31"/>
      <c r="E279" s="32"/>
      <c r="F279" s="32"/>
      <c r="G279" s="32"/>
      <c r="H279" s="26"/>
      <c r="I279" s="26"/>
      <c r="J279" s="26"/>
      <c r="K279" s="2"/>
      <c r="L279" s="2"/>
      <c r="M279" s="25"/>
      <c r="N279" s="25"/>
      <c r="O279" s="8"/>
      <c r="P279" s="8"/>
      <c r="Q279" s="2"/>
    </row>
    <row r="280" spans="1:18" ht="16.5" customHeight="1">
      <c r="A280" s="31"/>
      <c r="B280" s="25"/>
      <c r="C280" s="25"/>
      <c r="D280" s="25"/>
      <c r="E280" s="25"/>
      <c r="F280" s="25"/>
      <c r="G280" s="25"/>
      <c r="H280" s="26"/>
      <c r="I280" s="26"/>
      <c r="J280" s="26"/>
      <c r="K280" s="2"/>
      <c r="L280" s="2"/>
      <c r="M280" s="25"/>
      <c r="N280" s="25"/>
      <c r="O280" s="8"/>
      <c r="P280" s="8"/>
      <c r="Q280" s="2"/>
    </row>
    <row r="281" spans="1:18">
      <c r="A281" s="31"/>
      <c r="E281" s="32"/>
      <c r="F281" s="32"/>
      <c r="G281" s="32"/>
      <c r="H281" s="26"/>
      <c r="I281" s="26"/>
      <c r="J281" s="26"/>
      <c r="K281" s="2"/>
      <c r="L281" s="2"/>
      <c r="M281" s="25"/>
      <c r="N281" s="25"/>
      <c r="O281" s="8"/>
      <c r="P281" s="8"/>
      <c r="Q281" s="2"/>
    </row>
    <row r="282" spans="1:18">
      <c r="A282" s="31"/>
      <c r="B282" s="25"/>
      <c r="C282" s="25"/>
      <c r="D282" s="25"/>
      <c r="E282" s="25"/>
      <c r="F282" s="25"/>
      <c r="G282" s="25"/>
      <c r="H282" s="26"/>
      <c r="I282" s="26"/>
      <c r="J282" s="26"/>
      <c r="K282" s="2"/>
      <c r="L282" s="2"/>
      <c r="M282" s="25"/>
      <c r="N282" s="25"/>
      <c r="O282" s="8"/>
      <c r="P282" s="8"/>
      <c r="Q282" s="2"/>
    </row>
    <row r="283" spans="1:18">
      <c r="A283" s="31"/>
      <c r="E283" s="25"/>
      <c r="F283" s="25"/>
      <c r="G283" s="25"/>
      <c r="H283" s="26"/>
      <c r="I283" s="26"/>
      <c r="J283" s="26"/>
      <c r="K283" s="2"/>
      <c r="L283" s="2"/>
      <c r="M283" s="25"/>
      <c r="N283" s="25"/>
      <c r="O283" s="8"/>
      <c r="P283" s="8"/>
      <c r="Q283" s="2"/>
    </row>
    <row r="284" spans="1:18">
      <c r="A284" s="31"/>
      <c r="B284" s="25"/>
      <c r="C284" s="25"/>
      <c r="D284" s="25"/>
      <c r="E284" s="25"/>
      <c r="F284" s="25"/>
      <c r="G284" s="25"/>
      <c r="H284" s="26"/>
      <c r="I284" s="26"/>
      <c r="J284" s="26"/>
      <c r="K284" s="2"/>
      <c r="L284" s="2"/>
      <c r="M284" s="25"/>
      <c r="N284" s="25"/>
      <c r="O284" s="8"/>
      <c r="P284" s="8"/>
      <c r="Q284" s="2"/>
    </row>
    <row r="285" spans="1:18" ht="15.75" thickBot="1">
      <c r="A285" s="31"/>
      <c r="B285" s="25"/>
      <c r="C285" s="25"/>
      <c r="D285" s="25"/>
      <c r="E285" s="25"/>
      <c r="F285" s="25"/>
      <c r="G285" s="25"/>
      <c r="H285" s="26"/>
      <c r="I285" s="26"/>
      <c r="J285" s="26"/>
      <c r="K285" s="2"/>
      <c r="L285" s="2"/>
      <c r="M285" s="25"/>
      <c r="N285" s="25"/>
      <c r="O285" s="8"/>
      <c r="P285" s="8"/>
      <c r="Q285" s="2"/>
    </row>
    <row r="286" spans="1:18" ht="15.75" thickBot="1">
      <c r="A286" s="31"/>
      <c r="B286" s="25"/>
      <c r="C286" s="25"/>
      <c r="D286" s="43"/>
      <c r="E286" s="25"/>
      <c r="F286" s="25"/>
      <c r="G286" s="43"/>
      <c r="H286" s="26"/>
      <c r="I286" s="26"/>
      <c r="J286" s="26"/>
      <c r="K286" s="2"/>
      <c r="L286" s="2"/>
      <c r="M286" s="25"/>
      <c r="N286" s="25"/>
      <c r="O286" s="8"/>
      <c r="P286" s="8"/>
      <c r="Q286" s="2"/>
    </row>
    <row r="287" spans="1:18" ht="15.75" thickBot="1">
      <c r="A287" s="31"/>
      <c r="E287" s="25"/>
      <c r="F287" s="25"/>
      <c r="G287" s="25"/>
      <c r="H287" s="26"/>
      <c r="I287" s="26"/>
      <c r="J287" s="26"/>
      <c r="K287" s="2"/>
      <c r="L287" s="2"/>
      <c r="M287" s="25"/>
      <c r="N287" s="25"/>
      <c r="O287" s="8"/>
      <c r="P287" s="8"/>
      <c r="Q287" s="2"/>
    </row>
    <row r="288" spans="1:18" ht="13.5" customHeight="1" thickBot="1">
      <c r="A288" s="31"/>
      <c r="B288" s="25"/>
      <c r="C288" s="25"/>
      <c r="D288" s="43"/>
      <c r="E288" s="25"/>
      <c r="F288" s="25"/>
      <c r="G288" s="43"/>
      <c r="H288" s="26"/>
      <c r="I288" s="26"/>
      <c r="J288" s="26"/>
      <c r="K288" s="2"/>
      <c r="L288" s="2"/>
      <c r="M288" s="25"/>
      <c r="N288" s="25"/>
      <c r="O288" s="8"/>
      <c r="P288" s="8"/>
      <c r="Q288" s="2"/>
    </row>
    <row r="289" spans="2:16" ht="15.75" thickBot="1">
      <c r="B289" s="30"/>
      <c r="C289" s="30"/>
      <c r="D289" s="30"/>
      <c r="E289" s="30"/>
      <c r="F289" s="30"/>
      <c r="G289" s="30"/>
      <c r="H289" s="32"/>
      <c r="N289" s="25"/>
      <c r="O289" s="25"/>
      <c r="P289" s="25"/>
    </row>
    <row r="290" spans="2:16" ht="15.75" thickBot="1">
      <c r="B290" s="30"/>
      <c r="C290" s="30"/>
      <c r="D290" s="33"/>
      <c r="E290" s="25"/>
      <c r="F290" s="25"/>
      <c r="G290" s="25"/>
      <c r="H290" s="32"/>
      <c r="N290" s="25"/>
      <c r="O290" s="25"/>
      <c r="P290" s="25"/>
    </row>
    <row r="291" spans="2:16">
      <c r="B291" s="30"/>
      <c r="C291" s="30"/>
      <c r="D291" s="34"/>
      <c r="E291" s="25"/>
      <c r="F291" s="25"/>
      <c r="G291" s="25"/>
      <c r="H291" s="32"/>
      <c r="N291" s="25"/>
      <c r="O291" s="25"/>
      <c r="P291" s="25"/>
    </row>
    <row r="292" spans="2:16">
      <c r="B292" s="30"/>
      <c r="C292" s="30"/>
      <c r="D292" s="34"/>
      <c r="E292" s="25"/>
      <c r="F292" s="25"/>
      <c r="G292" s="25"/>
      <c r="H292" s="32"/>
      <c r="N292" s="25"/>
      <c r="O292" s="25"/>
      <c r="P292" s="25"/>
    </row>
    <row r="293" spans="2:16">
      <c r="B293" s="30"/>
      <c r="C293" s="30"/>
      <c r="D293" s="34"/>
      <c r="E293" s="25"/>
      <c r="F293" s="25"/>
      <c r="G293" s="25"/>
      <c r="H293" s="32"/>
      <c r="N293" s="25"/>
      <c r="O293" s="25"/>
      <c r="P293" s="25"/>
    </row>
    <row r="294" spans="2:16">
      <c r="B294" s="30"/>
      <c r="C294" s="30"/>
      <c r="D294" s="30"/>
      <c r="E294" s="25"/>
      <c r="F294" s="25"/>
      <c r="G294" s="25"/>
      <c r="H294" s="32"/>
      <c r="N294" s="25"/>
      <c r="O294" s="25"/>
      <c r="P294" s="25"/>
    </row>
    <row r="295" spans="2:16">
      <c r="B295" s="30"/>
      <c r="C295" s="30"/>
      <c r="D295" s="30"/>
      <c r="E295" s="25"/>
      <c r="F295" s="25"/>
      <c r="G295" s="25"/>
      <c r="H295" s="32"/>
      <c r="N295" s="25"/>
      <c r="O295" s="25"/>
      <c r="P295" s="25"/>
    </row>
    <row r="296" spans="2:16">
      <c r="B296" s="32"/>
      <c r="C296" s="32"/>
      <c r="D296" s="32"/>
      <c r="E296" s="25"/>
      <c r="F296" s="25"/>
      <c r="G296" s="25"/>
      <c r="H296" s="32"/>
      <c r="N296" s="25"/>
      <c r="O296" s="25"/>
      <c r="P296" s="25"/>
    </row>
    <row r="297" spans="2:16">
      <c r="B297" s="30"/>
      <c r="C297" s="30"/>
      <c r="D297" s="30"/>
      <c r="E297" s="25"/>
      <c r="F297" s="25"/>
      <c r="G297" s="25"/>
      <c r="N297" s="25"/>
      <c r="O297" s="25"/>
      <c r="P297" s="25"/>
    </row>
    <row r="298" spans="2:16">
      <c r="B298" s="30"/>
      <c r="C298" s="30"/>
      <c r="D298" s="30"/>
      <c r="E298" s="25"/>
      <c r="F298" s="25"/>
      <c r="G298" s="25"/>
      <c r="N298" s="25"/>
      <c r="O298" s="25"/>
      <c r="P298" s="25"/>
    </row>
    <row r="299" spans="2:16">
      <c r="B299" s="30"/>
      <c r="C299" s="30"/>
      <c r="D299" s="30"/>
      <c r="E299" s="25"/>
      <c r="F299" s="25"/>
      <c r="G299" s="25"/>
      <c r="N299" s="25"/>
      <c r="O299" s="25"/>
      <c r="P299" s="25"/>
    </row>
    <row r="300" spans="2:16">
      <c r="B300" s="30"/>
      <c r="C300" s="30"/>
      <c r="D300" s="30"/>
      <c r="E300" s="25"/>
      <c r="F300" s="25"/>
      <c r="G300" s="25"/>
      <c r="N300" s="25"/>
      <c r="O300" s="25"/>
      <c r="P300" s="25"/>
    </row>
    <row r="301" spans="2:16">
      <c r="E301" s="25"/>
      <c r="F301" s="25"/>
      <c r="G301" s="25"/>
      <c r="N301" s="25"/>
      <c r="O301" s="25"/>
      <c r="P301" s="25"/>
    </row>
    <row r="302" spans="2:16">
      <c r="E302" s="25"/>
      <c r="F302" s="25"/>
      <c r="G302" s="25"/>
      <c r="N302" s="25"/>
      <c r="O302" s="25"/>
      <c r="P302" s="25"/>
    </row>
    <row r="303" spans="2:16">
      <c r="B303" s="30"/>
      <c r="C303" s="30"/>
      <c r="D303" s="30"/>
      <c r="E303" s="25"/>
      <c r="F303" s="25"/>
      <c r="G303" s="25"/>
      <c r="N303" s="25"/>
      <c r="O303" s="25"/>
      <c r="P303" s="25"/>
    </row>
    <row r="304" spans="2:16">
      <c r="B304" s="30"/>
      <c r="C304" s="30"/>
      <c r="D304" s="30"/>
      <c r="E304" s="25"/>
      <c r="F304" s="25"/>
      <c r="G304" s="25"/>
      <c r="N304" s="25"/>
      <c r="O304" s="25"/>
      <c r="P304" s="25"/>
    </row>
    <row r="305" spans="2:16">
      <c r="B305" s="30"/>
      <c r="C305" s="30"/>
      <c r="D305" s="30"/>
      <c r="E305" s="25"/>
      <c r="F305" s="25"/>
      <c r="G305" s="25"/>
      <c r="N305" s="25"/>
      <c r="O305" s="25"/>
      <c r="P305" s="25"/>
    </row>
    <row r="306" spans="2:16">
      <c r="B306" s="30"/>
      <c r="C306" s="30"/>
      <c r="D306" s="30"/>
      <c r="E306" s="25"/>
      <c r="F306" s="25"/>
      <c r="G306" s="25"/>
      <c r="N306" s="25"/>
      <c r="O306" s="25"/>
      <c r="P306" s="25"/>
    </row>
    <row r="307" spans="2:16">
      <c r="B307" s="30"/>
      <c r="C307" s="30"/>
      <c r="D307" s="30"/>
      <c r="E307" s="25"/>
      <c r="F307" s="25"/>
      <c r="G307" s="25"/>
      <c r="N307" s="25"/>
      <c r="O307" s="25"/>
      <c r="P307" s="25"/>
    </row>
    <row r="308" spans="2:16">
      <c r="B308" s="30"/>
      <c r="C308" s="30"/>
      <c r="D308" s="30"/>
      <c r="E308" s="25"/>
      <c r="F308" s="25"/>
      <c r="G308" s="25"/>
      <c r="N308" s="25"/>
      <c r="O308" s="25"/>
      <c r="P308" s="25"/>
    </row>
    <row r="309" spans="2:16">
      <c r="B309" s="30"/>
      <c r="C309" s="30"/>
      <c r="D309" s="30"/>
      <c r="E309" s="30"/>
      <c r="F309" s="30"/>
      <c r="G309" s="30"/>
      <c r="N309" s="25"/>
      <c r="O309" s="25"/>
      <c r="P309" s="25"/>
    </row>
    <row r="310" spans="2:16">
      <c r="B310" s="30"/>
      <c r="C310" s="30"/>
      <c r="D310" s="30"/>
      <c r="E310" s="30"/>
      <c r="F310" s="30"/>
      <c r="G310" s="30"/>
      <c r="N310" s="25"/>
      <c r="O310" s="25"/>
      <c r="P310" s="25"/>
    </row>
    <row r="311" spans="2:16">
      <c r="B311" s="30"/>
      <c r="C311" s="30"/>
      <c r="D311" s="30"/>
      <c r="E311" s="30"/>
      <c r="F311" s="30"/>
      <c r="G311" s="30"/>
      <c r="N311" s="25"/>
      <c r="O311" s="25"/>
      <c r="P311" s="25"/>
    </row>
    <row r="312" spans="2:16">
      <c r="B312" s="30"/>
      <c r="C312" s="30"/>
      <c r="D312" s="30"/>
      <c r="E312" s="30"/>
      <c r="F312" s="30"/>
      <c r="G312" s="30"/>
      <c r="N312" s="25"/>
      <c r="O312" s="25"/>
      <c r="P312" s="25"/>
    </row>
    <row r="313" spans="2:16">
      <c r="B313" s="30"/>
      <c r="C313" s="30"/>
      <c r="D313" s="30"/>
      <c r="E313" s="30"/>
      <c r="F313" s="30"/>
      <c r="G313" s="30"/>
      <c r="N313" s="25"/>
      <c r="O313" s="25"/>
      <c r="P313" s="25"/>
    </row>
    <row r="314" spans="2:16">
      <c r="B314" s="30"/>
      <c r="C314" s="30"/>
      <c r="D314" s="30"/>
      <c r="E314" s="30"/>
      <c r="F314" s="30"/>
      <c r="G314" s="30"/>
      <c r="N314" s="25"/>
      <c r="O314" s="25"/>
      <c r="P314" s="25"/>
    </row>
    <row r="315" spans="2:16">
      <c r="B315" s="30"/>
      <c r="C315" s="30"/>
      <c r="D315" s="30"/>
      <c r="E315" s="30"/>
      <c r="F315" s="30"/>
      <c r="G315" s="30"/>
      <c r="N315" s="25"/>
      <c r="O315" s="25"/>
      <c r="P315" s="25"/>
    </row>
    <row r="316" spans="2:16">
      <c r="B316" s="30"/>
      <c r="C316" s="30"/>
      <c r="D316" s="30"/>
      <c r="E316" s="30"/>
      <c r="F316" s="30"/>
      <c r="G316" s="30"/>
      <c r="N316" s="25"/>
      <c r="O316" s="25"/>
      <c r="P316" s="25"/>
    </row>
    <row r="317" spans="2:16">
      <c r="B317" s="30"/>
      <c r="C317" s="30"/>
      <c r="D317" s="30"/>
      <c r="E317" s="30"/>
      <c r="F317" s="30"/>
      <c r="G317" s="30"/>
      <c r="N317" s="25"/>
      <c r="O317" s="25"/>
      <c r="P317" s="25"/>
    </row>
    <row r="318" spans="2:16">
      <c r="B318" s="30"/>
      <c r="C318" s="30"/>
      <c r="D318" s="30"/>
      <c r="E318" s="30"/>
      <c r="F318" s="30"/>
      <c r="G318" s="30"/>
      <c r="N318" s="25"/>
      <c r="O318" s="25"/>
      <c r="P318" s="25"/>
    </row>
    <row r="319" spans="2:16">
      <c r="B319" s="30"/>
      <c r="C319" s="30"/>
      <c r="D319" s="30"/>
      <c r="E319" s="30"/>
      <c r="F319" s="30"/>
      <c r="G319" s="30"/>
      <c r="N319" s="25"/>
      <c r="O319" s="25"/>
      <c r="P319" s="25"/>
    </row>
    <row r="320" spans="2:16">
      <c r="N320" s="25"/>
      <c r="O320" s="25"/>
      <c r="P320" s="25"/>
    </row>
    <row r="321" spans="2:16">
      <c r="B321" s="30"/>
      <c r="C321" s="30"/>
      <c r="D321" s="30"/>
      <c r="E321" s="30"/>
      <c r="F321" s="30"/>
      <c r="G321" s="30"/>
      <c r="N321" s="25"/>
      <c r="O321" s="25"/>
      <c r="P321" s="25"/>
    </row>
    <row r="322" spans="2:16">
      <c r="B322" s="30"/>
      <c r="C322" s="30"/>
      <c r="D322" s="30"/>
      <c r="E322" s="30"/>
      <c r="F322" s="30"/>
      <c r="G322" s="30"/>
      <c r="N322" s="25"/>
      <c r="O322" s="25"/>
      <c r="P322" s="25"/>
    </row>
    <row r="323" spans="2:16">
      <c r="B323" s="30"/>
      <c r="C323" s="30"/>
      <c r="D323" s="30"/>
      <c r="E323" s="30"/>
      <c r="F323" s="30"/>
      <c r="G323" s="30"/>
      <c r="N323" s="25"/>
      <c r="O323" s="25"/>
      <c r="P323" s="25"/>
    </row>
    <row r="324" spans="2:16">
      <c r="B324" s="30"/>
      <c r="C324" s="30"/>
      <c r="D324" s="30"/>
      <c r="E324" s="30"/>
      <c r="F324" s="30"/>
      <c r="G324" s="30"/>
      <c r="N324" s="25"/>
      <c r="O324" s="25"/>
      <c r="P324" s="25"/>
    </row>
    <row r="325" spans="2:16">
      <c r="B325" s="30"/>
      <c r="C325" s="30"/>
      <c r="D325" s="30"/>
      <c r="E325" s="30"/>
      <c r="F325" s="30"/>
      <c r="G325" s="30"/>
      <c r="N325" s="25"/>
      <c r="O325" s="25"/>
      <c r="P325" s="25"/>
    </row>
    <row r="326" spans="2:16">
      <c r="B326" s="35"/>
      <c r="C326" s="35"/>
      <c r="D326" s="35"/>
      <c r="E326" s="35"/>
      <c r="F326" s="35"/>
      <c r="G326" s="35"/>
      <c r="N326" s="25"/>
      <c r="O326" s="25"/>
      <c r="P326" s="25"/>
    </row>
    <row r="327" spans="2:16">
      <c r="B327" s="30"/>
      <c r="C327" s="30"/>
      <c r="D327" s="30"/>
      <c r="E327" s="30"/>
      <c r="F327" s="30"/>
      <c r="G327" s="30"/>
      <c r="N327" s="25"/>
      <c r="O327" s="25"/>
      <c r="P327" s="25"/>
    </row>
    <row r="328" spans="2:16">
      <c r="B328" s="30"/>
      <c r="C328" s="30"/>
      <c r="D328" s="30"/>
      <c r="E328" s="30"/>
      <c r="F328" s="30"/>
      <c r="G328" s="30"/>
      <c r="N328" s="25"/>
      <c r="O328" s="25"/>
      <c r="P328" s="25"/>
    </row>
    <row r="329" spans="2:16">
      <c r="N329" s="25"/>
      <c r="O329" s="25"/>
      <c r="P329" s="25"/>
    </row>
    <row r="330" spans="2:16">
      <c r="N330" s="25"/>
      <c r="O330" s="25"/>
      <c r="P330" s="25"/>
    </row>
    <row r="331" spans="2:16">
      <c r="B331" s="30"/>
      <c r="C331" s="30"/>
      <c r="D331" s="30"/>
      <c r="E331" s="30"/>
      <c r="F331" s="30"/>
      <c r="G331" s="30"/>
      <c r="N331" s="25"/>
      <c r="O331" s="25"/>
      <c r="P331" s="25"/>
    </row>
    <row r="332" spans="2:16">
      <c r="B332" s="30"/>
      <c r="C332" s="30"/>
      <c r="D332" s="30"/>
      <c r="E332" s="30"/>
      <c r="F332" s="30"/>
      <c r="G332" s="30"/>
      <c r="N332" s="25"/>
      <c r="O332" s="25"/>
      <c r="P332" s="25"/>
    </row>
    <row r="333" spans="2:16">
      <c r="B333" s="30"/>
      <c r="C333" s="30"/>
      <c r="D333" s="30"/>
      <c r="E333" s="30"/>
      <c r="F333" s="30"/>
      <c r="G333" s="30"/>
      <c r="N333" s="25"/>
      <c r="O333" s="25"/>
      <c r="P333" s="25"/>
    </row>
    <row r="334" spans="2:16">
      <c r="B334" s="30"/>
      <c r="C334" s="30"/>
      <c r="D334" s="30"/>
      <c r="E334" s="30"/>
      <c r="F334" s="30"/>
      <c r="G334" s="30"/>
      <c r="N334" s="25"/>
      <c r="O334" s="25"/>
      <c r="P334" s="25"/>
    </row>
    <row r="335" spans="2:16">
      <c r="N335" s="25"/>
      <c r="O335" s="25"/>
      <c r="P335" s="25"/>
    </row>
    <row r="336" spans="2:16">
      <c r="B336" s="30"/>
      <c r="C336" s="30"/>
      <c r="D336" s="30"/>
      <c r="E336" s="30"/>
      <c r="F336" s="30"/>
      <c r="G336" s="30"/>
      <c r="N336" s="25"/>
      <c r="O336" s="25"/>
      <c r="P336" s="25"/>
    </row>
    <row r="337" spans="2:16">
      <c r="B337" s="30"/>
      <c r="C337" s="30"/>
      <c r="D337" s="30"/>
      <c r="E337" s="30"/>
      <c r="F337" s="30"/>
      <c r="G337" s="30"/>
      <c r="N337" s="25"/>
      <c r="O337" s="25"/>
      <c r="P337" s="25"/>
    </row>
    <row r="338" spans="2:16">
      <c r="B338" s="30"/>
      <c r="C338" s="30"/>
      <c r="D338" s="30"/>
      <c r="E338" s="30"/>
      <c r="F338" s="30"/>
      <c r="G338" s="30"/>
    </row>
    <row r="339" spans="2:16">
      <c r="B339" s="30"/>
      <c r="C339" s="30"/>
      <c r="D339" s="30"/>
      <c r="E339" s="30"/>
      <c r="F339" s="30"/>
      <c r="G339" s="30"/>
    </row>
    <row r="340" spans="2:16">
      <c r="B340" s="30"/>
      <c r="C340" s="30"/>
      <c r="D340" s="30"/>
      <c r="E340" s="30"/>
      <c r="F340" s="30"/>
      <c r="G340" s="30"/>
    </row>
    <row r="341" spans="2:16">
      <c r="B341" s="30"/>
      <c r="C341" s="30"/>
      <c r="D341" s="30"/>
      <c r="E341" s="30"/>
      <c r="F341" s="30"/>
      <c r="G341" s="30"/>
    </row>
    <row r="342" spans="2:16">
      <c r="B342" s="30"/>
      <c r="C342" s="30"/>
      <c r="D342" s="30"/>
      <c r="E342" s="30"/>
      <c r="F342" s="30"/>
      <c r="G342" s="30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2020-11-01T06:01:28Z</dcterms:modified>
</cp:coreProperties>
</file>