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I240" i="2"/>
  <c r="H240"/>
  <c r="J240" s="1"/>
  <c r="I121"/>
  <c r="H121"/>
  <c r="I152"/>
  <c r="H152"/>
  <c r="J152" l="1"/>
  <c r="J121"/>
  <c r="H94"/>
  <c r="I94"/>
  <c r="P1"/>
  <c r="I271"/>
  <c r="H271"/>
  <c r="J94" l="1"/>
  <c r="J271"/>
  <c r="L1"/>
  <c r="I235"/>
  <c r="H235"/>
  <c r="M235" s="1"/>
  <c r="I251"/>
  <c r="H251"/>
  <c r="J251" s="1"/>
  <c r="I260"/>
  <c r="H260"/>
  <c r="J260" s="1"/>
  <c r="Q9"/>
  <c r="K9"/>
  <c r="I32"/>
  <c r="H32"/>
  <c r="J32" s="1"/>
  <c r="N237"/>
  <c r="M237"/>
  <c r="I10"/>
  <c r="N10" s="1"/>
  <c r="H10"/>
  <c r="M10" s="1"/>
  <c r="H153"/>
  <c r="M153" s="1"/>
  <c r="I103"/>
  <c r="N103" s="1"/>
  <c r="H103"/>
  <c r="H85"/>
  <c r="M85" s="1"/>
  <c r="H76"/>
  <c r="H44"/>
  <c r="M44" s="1"/>
  <c r="H133"/>
  <c r="J17"/>
  <c r="J51"/>
  <c r="J59"/>
  <c r="J139"/>
  <c r="J141"/>
  <c r="J186"/>
  <c r="N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R236"/>
  <c r="N236"/>
  <c r="M236"/>
  <c r="R235"/>
  <c r="N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N196"/>
  <c r="M196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N189"/>
  <c r="M189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N35"/>
  <c r="M35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L9"/>
  <c r="A7"/>
  <c r="M32" l="1"/>
  <c r="M260"/>
  <c r="J235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7"/>
  <c r="J185"/>
  <c r="J183"/>
  <c r="J181"/>
  <c r="J179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1" s="1"/>
  <c r="N1"/>
  <c r="Q165" l="1"/>
  <c r="Q196"/>
  <c r="Q102" l="1"/>
  <c r="Q82"/>
  <c r="Q166"/>
  <c r="Q193" l="1"/>
  <c r="Q190"/>
  <c r="Q43" l="1"/>
  <c r="Q269"/>
  <c r="Q192"/>
  <c r="Q260"/>
  <c r="Q62"/>
  <c r="Q110"/>
  <c r="Q66"/>
  <c r="Q225"/>
  <c r="Q117"/>
  <c r="Q21"/>
  <c r="Q132"/>
  <c r="Q135"/>
  <c r="Q221"/>
  <c r="Q149" l="1"/>
  <c r="Q56"/>
  <c r="Q80"/>
  <c r="Q173"/>
  <c r="Q137"/>
  <c r="Q45"/>
  <c r="Q206"/>
  <c r="Q230"/>
  <c r="Q231"/>
  <c r="Q151"/>
  <c r="Q194"/>
  <c r="Q207"/>
  <c r="Q143"/>
  <c r="Q169"/>
  <c r="Q61"/>
  <c r="Q187"/>
  <c r="Q167"/>
  <c r="Q101" l="1"/>
  <c r="Q44"/>
  <c r="Q161"/>
  <c r="Q127"/>
  <c r="Q34"/>
  <c r="Q65"/>
  <c r="Q35"/>
  <c r="Q54"/>
  <c r="Q150"/>
  <c r="Q170"/>
  <c r="Q26"/>
  <c r="Q87"/>
  <c r="Q210"/>
  <c r="Q69"/>
  <c r="Q133"/>
  <c r="Q67"/>
  <c r="Q28"/>
  <c r="Q59"/>
  <c r="Q203"/>
  <c r="Q113"/>
  <c r="Q215"/>
  <c r="Q275"/>
  <c r="Q258"/>
  <c r="Q152" l="1"/>
  <c r="Q23"/>
  <c r="Q49"/>
  <c r="Q78"/>
  <c r="Q111"/>
  <c r="Q236"/>
  <c r="Q178"/>
  <c r="Q84"/>
  <c r="Q224"/>
  <c r="Q103"/>
  <c r="Q124"/>
  <c r="Q121"/>
  <c r="Q29"/>
  <c r="Q262"/>
  <c r="Q136"/>
  <c r="Q130"/>
  <c r="Q251"/>
  <c r="Q148"/>
  <c r="Q168"/>
  <c r="Q220"/>
  <c r="Q174"/>
  <c r="Q72"/>
  <c r="Q146"/>
  <c r="Q12"/>
  <c r="Q227"/>
  <c r="Q163"/>
  <c r="Q274"/>
  <c r="Q243"/>
  <c r="Q94"/>
  <c r="Q39"/>
  <c r="Q36"/>
  <c r="Q256"/>
  <c r="Q212"/>
  <c r="Q185"/>
  <c r="Q242"/>
  <c r="Q107"/>
  <c r="Q201"/>
  <c r="Q71"/>
  <c r="Q155"/>
  <c r="Q91"/>
  <c r="Q211"/>
  <c r="Q223"/>
  <c r="Q129"/>
  <c r="Q259"/>
  <c r="Q209"/>
  <c r="Q126"/>
  <c r="Q30"/>
  <c r="Q219"/>
  <c r="Q234"/>
  <c r="Q18"/>
  <c r="Q197"/>
  <c r="Q141"/>
  <c r="Q119"/>
  <c r="Q181"/>
  <c r="Q25"/>
  <c r="Q63"/>
  <c r="Q79"/>
  <c r="Q41"/>
  <c r="Q90"/>
  <c r="Q138"/>
  <c r="Q123"/>
  <c r="Q233"/>
  <c r="Q191"/>
  <c r="Q253"/>
  <c r="Q228"/>
  <c r="Q96"/>
  <c r="Q198"/>
  <c r="Q245" l="1"/>
  <c r="Q92"/>
  <c r="Q266"/>
  <c r="Q205"/>
  <c r="Q83"/>
  <c r="Q172"/>
  <c r="Q246"/>
  <c r="Q147"/>
  <c r="Q189"/>
  <c r="Q217"/>
  <c r="Q171"/>
  <c r="Q114"/>
  <c r="Q98"/>
  <c r="Q213"/>
  <c r="Q188"/>
  <c r="Q183"/>
  <c r="Q272"/>
  <c r="Q247"/>
  <c r="Q248"/>
  <c r="Q118"/>
  <c r="Q104"/>
  <c r="Q239"/>
  <c r="Q235"/>
  <c r="Q70"/>
  <c r="Q142"/>
  <c r="Q60"/>
  <c r="Q32"/>
  <c r="Q199"/>
  <c r="Q156"/>
  <c r="Q177"/>
  <c r="Q33"/>
  <c r="Q38"/>
  <c r="Q144"/>
  <c r="Q140"/>
  <c r="Q182"/>
  <c r="Q11"/>
  <c r="Q128"/>
  <c r="Q17"/>
  <c r="Q120"/>
  <c r="Q202"/>
  <c r="Q37"/>
  <c r="Q240"/>
  <c r="Q180"/>
  <c r="Q186"/>
  <c r="Q222"/>
  <c r="Q116"/>
  <c r="Q154"/>
  <c r="Q261"/>
  <c r="Q50"/>
  <c r="Q175"/>
  <c r="Q263"/>
  <c r="Q106"/>
  <c r="Q208"/>
  <c r="Q24"/>
  <c r="Q42"/>
  <c r="Q164"/>
  <c r="Q52"/>
  <c r="Q232"/>
  <c r="Q13"/>
  <c r="Q270"/>
  <c r="Q139"/>
  <c r="Q249"/>
  <c r="Q122"/>
  <c r="Q131"/>
  <c r="Q254"/>
  <c r="Q97"/>
  <c r="Q58"/>
  <c r="Q68"/>
  <c r="Q179"/>
  <c r="Q238"/>
  <c r="Q86"/>
  <c r="Q226"/>
  <c r="Q252"/>
  <c r="Q73"/>
  <c r="Q216"/>
  <c r="Q244"/>
  <c r="Q134"/>
  <c r="Q15"/>
  <c r="Q76"/>
  <c r="Q145"/>
  <c r="Q268"/>
  <c r="Q125"/>
  <c r="Q160"/>
  <c r="Q48"/>
  <c r="Q74"/>
  <c r="Q19"/>
  <c r="Q100"/>
  <c r="Q264"/>
  <c r="Q89"/>
  <c r="Q95"/>
  <c r="Q153" l="1"/>
  <c r="Q55"/>
  <c r="Q108"/>
  <c r="Q22"/>
  <c r="Q162"/>
  <c r="Q109"/>
  <c r="Q40"/>
  <c r="Q204"/>
  <c r="Q158"/>
  <c r="Q176"/>
  <c r="Q99"/>
  <c r="Q51"/>
  <c r="Q250"/>
  <c r="Q31"/>
  <c r="Q237"/>
  <c r="Q255"/>
  <c r="Q16"/>
  <c r="Q53"/>
  <c r="Q93"/>
  <c r="Q75"/>
  <c r="Q157"/>
  <c r="Q112"/>
  <c r="Q218"/>
  <c r="Q267"/>
  <c r="Q273"/>
  <c r="Q64"/>
  <c r="Q81"/>
  <c r="Q257"/>
  <c r="Q159"/>
  <c r="Q271"/>
  <c r="Q46"/>
  <c r="Q184"/>
  <c r="Q47"/>
  <c r="Q14"/>
  <c r="Q115"/>
  <c r="Q200"/>
  <c r="Q214"/>
  <c r="Q195"/>
  <c r="Q241"/>
  <c r="Q27"/>
  <c r="Q229"/>
  <c r="Q265"/>
  <c r="Q105"/>
  <c r="Q77"/>
  <c r="Q85"/>
  <c r="Q88" l="1"/>
  <c r="Q57"/>
  <c r="Q10"/>
  <c r="Q20"/>
  <c r="Q1" l="1"/>
  <c r="K1"/>
</calcChain>
</file>

<file path=xl/sharedStrings.xml><?xml version="1.0" encoding="utf-8"?>
<sst xmlns="http://schemas.openxmlformats.org/spreadsheetml/2006/main" count="309" uniqueCount="291">
  <si>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</si>
  <si>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</si>
  <si>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</si>
  <si>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</si>
  <si>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</si>
  <si>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</si>
  <si>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</si>
  <si>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</si>
  <si>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</si>
  <si>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</si>
  <si>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</si>
  <si>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</si>
  <si>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</si>
  <si>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</si>
  <si>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</si>
  <si>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</si>
  <si>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</si>
  <si>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</si>
  <si>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</si>
  <si>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</si>
  <si>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</si>
  <si>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</si>
  <si>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</si>
  <si>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</si>
  <si>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</si>
  <si>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</si>
  <si>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</si>
  <si>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</si>
  <si>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</si>
  <si>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</si>
  <si>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</si>
  <si>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</si>
  <si>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</si>
  <si>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</si>
  <si>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</si>
  <si>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</si>
  <si>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</si>
  <si>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</si>
  <si>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</si>
  <si>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</si>
  <si>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</si>
  <si>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</si>
  <si>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</si>
  <si>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</si>
  <si>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</si>
  <si>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</si>
  <si>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</si>
  <si>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</si>
  <si>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</si>
  <si>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</si>
  <si>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</si>
  <si>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</si>
  <si>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</si>
  <si>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</si>
  <si>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</si>
  <si>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</si>
  <si>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</si>
  <si>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</si>
  <si>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</si>
  <si>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</si>
  <si>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</si>
  <si>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</si>
  <si>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</si>
  <si>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</si>
  <si>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</si>
  <si>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</si>
  <si>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</si>
  <si>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</si>
  <si>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</si>
  <si>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</si>
  <si>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</si>
  <si>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</si>
  <si>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</si>
  <si>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</si>
  <si>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</si>
  <si>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</si>
  <si>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</si>
  <si>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</si>
  <si>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</si>
  <si>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</si>
  <si>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</si>
  <si>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</si>
  <si>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</si>
  <si>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</si>
  <si>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</si>
  <si>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</si>
  <si>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</si>
  <si>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</si>
  <si>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</si>
  <si>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</si>
  <si>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</si>
  <si>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</si>
  <si>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</si>
  <si>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</si>
  <si>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</si>
  <si>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</si>
  <si>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</si>
  <si>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</si>
  <si>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</si>
  <si>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</si>
  <si>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</si>
  <si>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</si>
  <si>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</si>
  <si>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</si>
  <si>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</si>
  <si>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</si>
  <si>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</si>
  <si>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</si>
  <si>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</si>
  <si>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</si>
  <si>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</si>
  <si>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</si>
  <si>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</si>
  <si>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</si>
  <si>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</si>
  <si>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</si>
  <si>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</si>
  <si>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</si>
  <si>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</si>
  <si>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</si>
  <si>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</si>
  <si>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</si>
  <si>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</si>
  <si>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</si>
  <si>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</si>
  <si>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</si>
  <si>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</si>
  <si>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</si>
  <si>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</si>
  <si>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</si>
  <si>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</si>
  <si>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</si>
  <si>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</si>
  <si>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</si>
  <si>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</si>
  <si>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</si>
  <si>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</si>
  <si>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</si>
  <si>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</si>
  <si>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</si>
  <si>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</si>
  <si>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</si>
  <si>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</si>
  <si>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</si>
  <si>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</si>
  <si>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</si>
  <si>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</si>
  <si>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</si>
  <si>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</si>
  <si>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</si>
  <si>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</si>
  <si>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</si>
  <si>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</si>
  <si>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</si>
  <si>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</si>
  <si>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</si>
  <si>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</si>
  <si>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</si>
  <si>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</si>
  <si>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</si>
  <si>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</si>
  <si>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</si>
  <si>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</si>
  <si>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</si>
  <si>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</si>
  <si>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</si>
  <si>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</si>
  <si>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</si>
  <si>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</si>
  <si>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</si>
  <si>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</si>
  <si>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</si>
  <si>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</si>
  <si>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</si>
  <si>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</si>
  <si>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</si>
  <si>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</si>
  <si>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</si>
  <si>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</si>
  <si>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</si>
  <si>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</si>
  <si>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</si>
  <si>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</si>
  <si>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</si>
  <si>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</si>
  <si>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</si>
  <si>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</si>
  <si>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</si>
  <si>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</si>
  <si>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</si>
  <si>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</si>
  <si>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</si>
  <si>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</si>
  <si>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</si>
  <si>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</si>
  <si>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</si>
  <si>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</si>
  <si>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</si>
  <si>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</si>
  <si>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</si>
  <si>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</si>
  <si>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</si>
  <si>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</si>
  <si>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</si>
  <si>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</si>
  <si>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</si>
  <si>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</si>
  <si>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</si>
  <si>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</si>
  <si>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</si>
  <si>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</si>
  <si>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</si>
  <si>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</si>
  <si>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</si>
  <si>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</si>
  <si>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</si>
  <si>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</si>
  <si>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</si>
  <si>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</si>
  <si>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</si>
  <si>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</si>
  <si>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</si>
  <si>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</si>
  <si>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</si>
  <si>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</si>
  <si>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</si>
  <si>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</si>
  <si>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</si>
  <si>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</si>
  <si>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</si>
  <si>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</si>
  <si>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</si>
  <si>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</si>
  <si>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</si>
  <si>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</si>
  <si>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</si>
  <si>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</si>
  <si>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</si>
  <si>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</si>
  <si>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</si>
  <si>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</si>
  <si>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</si>
  <si>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</si>
  <si>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</si>
  <si>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</si>
  <si>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</si>
  <si>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</si>
  <si>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</si>
  <si>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</si>
  <si>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</si>
  <si>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</si>
  <si>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</si>
  <si>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</si>
  <si>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</si>
  <si>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</si>
  <si>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</si>
  <si>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</si>
  <si>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</si>
  <si>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</si>
  <si>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</si>
  <si>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</si>
  <si>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</si>
  <si>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</si>
  <si>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</si>
  <si>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</si>
  <si>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</si>
  <si>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</si>
  <si>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</si>
  <si>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</si>
  <si>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</si>
  <si>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</si>
  <si>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</si>
  <si>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</si>
  <si>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</si>
  <si>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</si>
  <si>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</si>
  <si>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</si>
  <si>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</si>
  <si>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</si>
  <si>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</si>
  <si>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</si>
  <si>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</si>
  <si>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</si>
  <si>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</si>
  <si>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</si>
  <si>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</si>
  <si>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</si>
  <si>
    <t>2020г</t>
  </si>
  <si>
    <t xml:space="preserve">№024 </t>
  </si>
  <si>
    <t>нет показаний</t>
  </si>
  <si>
    <t>№161 снят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</si>
</sst>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workbookViewId="0">
      <pane ySplit="9" topLeftCell="A10" activePane="bottomLeft" state="frozen"/>
      <selection activeCell="E6" sqref="E6"/>
      <selection pane="bottomLeft" activeCell="A4" sqref="A1:XFD4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62123.597999999991</v>
      </c>
      <c r="K1" s="45">
        <f>SUM(K10:K275)</f>
        <v>-579322.95594191586</v>
      </c>
      <c r="L1" s="45">
        <f>SUM(L10:L275)</f>
        <v>280358.75000000006</v>
      </c>
      <c r="M1" s="45">
        <f>SUM(M10:M288)</f>
        <v>286998.02564999997</v>
      </c>
      <c r="N1" s="45">
        <f>SUM(N10:N288)</f>
        <v>46804.118759999983</v>
      </c>
      <c r="O1" s="45">
        <f>SUM(O10:O275)</f>
        <v>333802.14440999989</v>
      </c>
      <c r="P1" s="45">
        <f t="shared" ref="P1" si="0">SUM(P10:P275)</f>
        <v>0</v>
      </c>
      <c r="Q1" s="45">
        <f>SUM(Q10:Q275)</f>
        <v>-632766.35035191569</v>
      </c>
      <c r="R1" s="2"/>
    </row>
    <row r="2" spans="1:20" ht="15" hidden="1" customHeight="1" thickBot="1">
      <c r="A2" s="3"/>
      <c r="K2" s="2"/>
      <c r="L2" s="2"/>
      <c r="O2" s="2"/>
      <c r="Q2" s="2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customHeight="1">
      <c r="A5" s="4"/>
      <c r="B5" s="5"/>
      <c r="E5" s="5"/>
      <c r="K5" s="8"/>
      <c r="L5" s="8"/>
      <c r="O5" s="8"/>
      <c r="P5" s="8"/>
      <c r="Q5" s="8"/>
    </row>
    <row r="6" spans="1:20" ht="15.75" thickBot="1">
      <c r="A6" s="9"/>
      <c r="D6" s="39" t="s">
        <v>277</v>
      </c>
      <c r="J6" s="10"/>
      <c r="K6" s="11"/>
      <c r="L6" s="46" t="s">
        <v>286</v>
      </c>
      <c r="M6" s="10">
        <v>6.59</v>
      </c>
      <c r="N6" s="10">
        <v>2.52</v>
      </c>
    </row>
    <row r="7" spans="1:20" ht="15.75" customHeight="1" thickBot="1">
      <c r="A7" s="12">
        <f>F7</f>
        <v>44103</v>
      </c>
      <c r="B7" s="13"/>
      <c r="C7" s="14">
        <v>44070</v>
      </c>
      <c r="D7" s="47"/>
      <c r="E7" s="13"/>
      <c r="F7" s="14">
        <v>44103</v>
      </c>
      <c r="G7" s="47"/>
      <c r="H7" s="57" t="s">
        <v>2</v>
      </c>
      <c r="I7" s="58"/>
      <c r="J7" s="59"/>
      <c r="K7" s="63" t="s">
        <v>3</v>
      </c>
      <c r="L7" s="65" t="s">
        <v>4</v>
      </c>
      <c r="M7" s="60" t="s">
        <v>5</v>
      </c>
      <c r="N7" s="61"/>
      <c r="O7" s="62"/>
      <c r="P7" s="40" t="s">
        <v>6</v>
      </c>
      <c r="Q7" s="55" t="s">
        <v>278</v>
      </c>
      <c r="R7" s="15"/>
    </row>
    <row r="8" spans="1:20" ht="18" customHeight="1" thickBot="1">
      <c r="A8" s="16" t="s">
        <v>287</v>
      </c>
      <c r="B8" s="57" t="s">
        <v>7</v>
      </c>
      <c r="C8" s="58"/>
      <c r="D8" s="59"/>
      <c r="E8" s="57" t="s">
        <v>7</v>
      </c>
      <c r="F8" s="58"/>
      <c r="G8" s="59"/>
      <c r="H8" s="57" t="s">
        <v>7</v>
      </c>
      <c r="I8" s="58"/>
      <c r="J8" s="59"/>
      <c r="K8" s="64"/>
      <c r="L8" s="66"/>
      <c r="M8" s="60" t="s">
        <v>8</v>
      </c>
      <c r="N8" s="61"/>
      <c r="O8" s="62"/>
      <c r="P8" s="41" t="s">
        <v>9</v>
      </c>
      <c r="Q8" s="56"/>
      <c r="R8" s="17"/>
    </row>
    <row r="9" spans="1:20" ht="16.5" customHeight="1" thickBot="1">
      <c r="A9" s="18" t="s">
        <v>10</v>
      </c>
      <c r="B9" s="48" t="s">
        <v>11</v>
      </c>
      <c r="C9" s="49" t="s">
        <v>12</v>
      </c>
      <c r="D9" s="50" t="s">
        <v>13</v>
      </c>
      <c r="E9" s="48" t="s">
        <v>11</v>
      </c>
      <c r="F9" s="49" t="s">
        <v>12</v>
      </c>
      <c r="G9" s="50" t="s">
        <v>13</v>
      </c>
      <c r="H9" s="48" t="s">
        <v>11</v>
      </c>
      <c r="I9" s="49" t="s">
        <v>12</v>
      </c>
      <c r="J9" s="51" t="s">
        <v>14</v>
      </c>
      <c r="K9" s="52">
        <f>C7</f>
        <v>44070</v>
      </c>
      <c r="L9" s="42">
        <f>F7</f>
        <v>44103</v>
      </c>
      <c r="M9" s="19" t="s">
        <v>15</v>
      </c>
      <c r="N9" s="19" t="s">
        <v>16</v>
      </c>
      <c r="O9" s="19" t="s">
        <v>14</v>
      </c>
      <c r="P9" s="20" t="s">
        <v>17</v>
      </c>
      <c r="Q9" s="44">
        <f>F7</f>
        <v>44103</v>
      </c>
      <c r="R9" s="21" t="s">
        <v>18</v>
      </c>
    </row>
    <row r="10" spans="1:20">
      <c r="A10" s="22" t="s">
        <v>19</v>
      </c>
      <c r="B10" s="23">
        <v>2667.4</v>
      </c>
      <c r="C10" s="23">
        <v>733.59</v>
      </c>
      <c r="D10" s="23">
        <v>3401</v>
      </c>
      <c r="E10" s="23">
        <v>2784.18</v>
      </c>
      <c r="F10" s="23">
        <v>777.56000000000006</v>
      </c>
      <c r="G10" s="23">
        <v>3561.75</v>
      </c>
      <c r="H10" s="23">
        <f>E10-B10</f>
        <v>116.77999999999975</v>
      </c>
      <c r="I10" s="24">
        <f>F10-C10</f>
        <v>43.970000000000027</v>
      </c>
      <c r="J10" s="22">
        <f>SUM(H10:I10)</f>
        <v>160.74999999999977</v>
      </c>
      <c r="K10" s="23">
        <v>-4702.7203</v>
      </c>
      <c r="L10" s="23">
        <v>3400</v>
      </c>
      <c r="M10" s="23">
        <f t="shared" ref="M10:M41" si="1">H10*M$6</f>
        <v>769.58019999999829</v>
      </c>
      <c r="N10" s="22">
        <f t="shared" ref="N10:N41" si="2">I10*N$6</f>
        <v>110.80440000000007</v>
      </c>
      <c r="O10" s="22">
        <f>SUM(M10:N10)</f>
        <v>880.38459999999839</v>
      </c>
      <c r="P10" s="22"/>
      <c r="Q10" s="24">
        <f t="shared" ref="Q10:Q16" si="3">K10-O10+L10+P10</f>
        <v>-2183.1048999999985</v>
      </c>
      <c r="R10" s="24" t="str">
        <f>A10</f>
        <v xml:space="preserve">№002 </v>
      </c>
    </row>
    <row r="11" spans="1:20">
      <c r="A11" s="8" t="s">
        <v>20</v>
      </c>
      <c r="B11" s="26">
        <v>5827.52</v>
      </c>
      <c r="C11" s="26">
        <v>2590.13</v>
      </c>
      <c r="D11" s="26">
        <v>8417.68</v>
      </c>
      <c r="E11" s="26">
        <v>5858.63</v>
      </c>
      <c r="F11" s="26">
        <v>2601.54</v>
      </c>
      <c r="G11" s="26">
        <v>8460.19</v>
      </c>
      <c r="H11" s="26">
        <f t="shared" ref="H11:I16" si="4">E11-B11</f>
        <v>31.109999999999673</v>
      </c>
      <c r="I11" s="2">
        <f t="shared" si="4"/>
        <v>11.409999999999854</v>
      </c>
      <c r="J11" s="8">
        <f t="shared" ref="J11:J74" si="5">SUM(H11:I11)</f>
        <v>42.519999999999527</v>
      </c>
      <c r="K11" s="26">
        <v>-1078.2306000000012</v>
      </c>
      <c r="L11" s="26">
        <v>2000</v>
      </c>
      <c r="M11" s="26">
        <f t="shared" si="1"/>
        <v>205.01489999999785</v>
      </c>
      <c r="N11" s="8">
        <f t="shared" si="2"/>
        <v>28.753199999999634</v>
      </c>
      <c r="O11" s="8">
        <f>SUM(M11:N11)</f>
        <v>233.76809999999747</v>
      </c>
      <c r="P11" s="8"/>
      <c r="Q11" s="2">
        <f t="shared" si="3"/>
        <v>688.00130000000127</v>
      </c>
      <c r="R11" s="2" t="str">
        <f t="shared" ref="R11:R74" si="6">A11</f>
        <v xml:space="preserve">№003 </v>
      </c>
    </row>
    <row r="12" spans="1:20">
      <c r="A12" s="22" t="s">
        <v>21</v>
      </c>
      <c r="B12" s="23">
        <v>5646.8</v>
      </c>
      <c r="C12" s="23">
        <v>2087.9700000000003</v>
      </c>
      <c r="D12" s="23">
        <v>7734.77</v>
      </c>
      <c r="E12" s="23">
        <v>5709.18</v>
      </c>
      <c r="F12" s="23">
        <v>2115.5700000000002</v>
      </c>
      <c r="G12" s="23">
        <v>7824.76</v>
      </c>
      <c r="H12" s="23">
        <f t="shared" si="4"/>
        <v>62.380000000000109</v>
      </c>
      <c r="I12" s="23">
        <f t="shared" si="4"/>
        <v>27.599999999999909</v>
      </c>
      <c r="J12" s="23">
        <f t="shared" si="5"/>
        <v>89.980000000000018</v>
      </c>
      <c r="K12" s="23">
        <v>-360.35670000000164</v>
      </c>
      <c r="L12" s="23">
        <v>0</v>
      </c>
      <c r="M12" s="23">
        <f t="shared" si="1"/>
        <v>411.08420000000069</v>
      </c>
      <c r="N12" s="24">
        <f t="shared" si="2"/>
        <v>69.551999999999765</v>
      </c>
      <c r="O12" s="22">
        <f t="shared" ref="O12:O75" si="7">SUM(M12:N12)</f>
        <v>480.63620000000049</v>
      </c>
      <c r="P12" s="22"/>
      <c r="Q12" s="24">
        <f t="shared" si="3"/>
        <v>-840.99290000000212</v>
      </c>
      <c r="R12" s="24" t="str">
        <f t="shared" si="6"/>
        <v xml:space="preserve">№004 </v>
      </c>
    </row>
    <row r="13" spans="1:20">
      <c r="A13" s="8" t="s">
        <v>22</v>
      </c>
      <c r="B13" s="26">
        <v>816.1</v>
      </c>
      <c r="C13" s="26">
        <v>1370.07</v>
      </c>
      <c r="D13" s="26">
        <v>2186.31</v>
      </c>
      <c r="E13" s="26">
        <v>854.30000000000007</v>
      </c>
      <c r="F13" s="26">
        <v>1388.16</v>
      </c>
      <c r="G13" s="26">
        <v>2242.6</v>
      </c>
      <c r="H13" s="26">
        <f t="shared" si="4"/>
        <v>38.200000000000045</v>
      </c>
      <c r="I13" s="26">
        <f t="shared" si="4"/>
        <v>18.090000000000146</v>
      </c>
      <c r="J13" s="26">
        <f t="shared" si="5"/>
        <v>56.290000000000191</v>
      </c>
      <c r="K13" s="26">
        <v>-1055.7900000000002</v>
      </c>
      <c r="L13" s="26">
        <v>0</v>
      </c>
      <c r="M13" s="26">
        <f t="shared" si="1"/>
        <v>251.73800000000028</v>
      </c>
      <c r="N13" s="2">
        <f t="shared" si="2"/>
        <v>45.586800000000366</v>
      </c>
      <c r="O13" s="8">
        <f t="shared" si="7"/>
        <v>297.32480000000066</v>
      </c>
      <c r="P13" s="8"/>
      <c r="Q13" s="2">
        <f t="shared" si="3"/>
        <v>-1353.1148000000007</v>
      </c>
      <c r="R13" s="2" t="str">
        <f t="shared" si="6"/>
        <v xml:space="preserve">№005 </v>
      </c>
    </row>
    <row r="14" spans="1:20">
      <c r="A14" s="22" t="s">
        <v>23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4"/>
        <v>0</v>
      </c>
      <c r="I14" s="23">
        <f t="shared" si="4"/>
        <v>0</v>
      </c>
      <c r="J14" s="23">
        <f t="shared" si="5"/>
        <v>0</v>
      </c>
      <c r="K14" s="23">
        <v>-11638.656999999997</v>
      </c>
      <c r="L14" s="23">
        <v>0</v>
      </c>
      <c r="M14" s="23">
        <f t="shared" si="1"/>
        <v>0</v>
      </c>
      <c r="N14" s="24">
        <f t="shared" si="2"/>
        <v>0</v>
      </c>
      <c r="O14" s="22">
        <f t="shared" si="7"/>
        <v>0</v>
      </c>
      <c r="P14" s="22"/>
      <c r="Q14" s="24">
        <f t="shared" si="3"/>
        <v>-11638.656999999997</v>
      </c>
      <c r="R14" s="24" t="str">
        <f t="shared" si="6"/>
        <v xml:space="preserve">№006 </v>
      </c>
    </row>
    <row r="15" spans="1:20">
      <c r="A15" s="8" t="s">
        <v>24</v>
      </c>
      <c r="B15" s="26">
        <v>4072.63</v>
      </c>
      <c r="C15" s="26">
        <v>2378.56</v>
      </c>
      <c r="D15" s="26">
        <v>6451.22</v>
      </c>
      <c r="E15" s="26">
        <v>4079</v>
      </c>
      <c r="F15" s="26">
        <v>2383.4500000000003</v>
      </c>
      <c r="G15" s="26">
        <v>6462.4800000000005</v>
      </c>
      <c r="H15" s="26">
        <f t="shared" si="4"/>
        <v>6.3699999999998909</v>
      </c>
      <c r="I15" s="26">
        <f t="shared" si="4"/>
        <v>4.8900000000003274</v>
      </c>
      <c r="J15" s="26">
        <f t="shared" si="5"/>
        <v>11.260000000000218</v>
      </c>
      <c r="K15" s="26">
        <v>-1560.8068000000012</v>
      </c>
      <c r="L15" s="26">
        <v>0</v>
      </c>
      <c r="M15" s="26">
        <f t="shared" si="1"/>
        <v>41.97829999999928</v>
      </c>
      <c r="N15" s="2">
        <f t="shared" si="2"/>
        <v>12.322800000000825</v>
      </c>
      <c r="O15" s="8">
        <f t="shared" si="7"/>
        <v>54.301100000000105</v>
      </c>
      <c r="P15" s="8"/>
      <c r="Q15" s="2">
        <f t="shared" si="3"/>
        <v>-1615.1079000000013</v>
      </c>
      <c r="R15" s="2" t="str">
        <f t="shared" si="6"/>
        <v xml:space="preserve">№007 </v>
      </c>
      <c r="T15" t="s">
        <v>280</v>
      </c>
    </row>
    <row r="16" spans="1:20">
      <c r="A16" s="22" t="s">
        <v>25</v>
      </c>
      <c r="B16" s="23">
        <v>2777.5</v>
      </c>
      <c r="C16" s="23">
        <v>541.45000000000005</v>
      </c>
      <c r="D16" s="23">
        <v>3318.9500000000003</v>
      </c>
      <c r="E16" s="23">
        <v>2815.56</v>
      </c>
      <c r="F16" s="23">
        <v>544.59</v>
      </c>
      <c r="G16" s="23">
        <v>3360.16</v>
      </c>
      <c r="H16" s="23">
        <f t="shared" si="4"/>
        <v>38.059999999999945</v>
      </c>
      <c r="I16" s="23">
        <f t="shared" si="4"/>
        <v>3.1399999999999864</v>
      </c>
      <c r="J16" s="23">
        <f t="shared" si="5"/>
        <v>41.199999999999932</v>
      </c>
      <c r="K16" s="23">
        <v>-1765.4141000000009</v>
      </c>
      <c r="L16" s="23">
        <v>1765.41</v>
      </c>
      <c r="M16" s="23">
        <f t="shared" si="1"/>
        <v>250.81539999999964</v>
      </c>
      <c r="N16" s="24">
        <f t="shared" si="2"/>
        <v>7.9127999999999661</v>
      </c>
      <c r="O16" s="22">
        <f t="shared" si="7"/>
        <v>258.72819999999962</v>
      </c>
      <c r="P16" s="22"/>
      <c r="Q16" s="24">
        <f t="shared" si="3"/>
        <v>-258.73230000000035</v>
      </c>
      <c r="R16" s="24" t="str">
        <f t="shared" si="6"/>
        <v xml:space="preserve">№008 </v>
      </c>
    </row>
    <row r="17" spans="1:18">
      <c r="A17" s="27" t="s">
        <v>283</v>
      </c>
      <c r="B17" s="26"/>
      <c r="C17" s="26"/>
      <c r="D17" s="26"/>
      <c r="E17" s="26"/>
      <c r="F17" s="26"/>
      <c r="G17" s="26"/>
      <c r="H17" s="26"/>
      <c r="I17" s="26"/>
      <c r="J17" s="26">
        <f t="shared" si="5"/>
        <v>0</v>
      </c>
      <c r="K17" s="26">
        <v>153.49530000000289</v>
      </c>
      <c r="L17" s="26">
        <v>0</v>
      </c>
      <c r="M17" s="26">
        <f t="shared" si="1"/>
        <v>0</v>
      </c>
      <c r="N17" s="2">
        <f t="shared" si="2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2" t="s">
        <v>26</v>
      </c>
      <c r="B18" s="23">
        <v>4938.1099999999997</v>
      </c>
      <c r="C18" s="23">
        <v>2807.53</v>
      </c>
      <c r="D18" s="23">
        <v>7745.6500000000005</v>
      </c>
      <c r="E18" s="23">
        <v>4991.6000000000004</v>
      </c>
      <c r="F18" s="23">
        <v>2821.37</v>
      </c>
      <c r="G18" s="23">
        <v>7812.9800000000005</v>
      </c>
      <c r="H18" s="23">
        <f t="shared" ref="H18:I43" si="8">E18-B18</f>
        <v>53.490000000000691</v>
      </c>
      <c r="I18" s="23">
        <f t="shared" si="8"/>
        <v>13.839999999999691</v>
      </c>
      <c r="J18" s="23">
        <f t="shared" si="5"/>
        <v>67.330000000000382</v>
      </c>
      <c r="K18" s="23">
        <v>-4364.1401999999971</v>
      </c>
      <c r="L18" s="23">
        <v>0</v>
      </c>
      <c r="M18" s="23">
        <f t="shared" si="1"/>
        <v>352.49910000000455</v>
      </c>
      <c r="N18" s="24">
        <f t="shared" si="2"/>
        <v>34.876799999999221</v>
      </c>
      <c r="O18" s="22">
        <f t="shared" si="7"/>
        <v>387.37590000000375</v>
      </c>
      <c r="P18" s="22"/>
      <c r="Q18" s="24">
        <f t="shared" ref="Q18:Q49" si="9">K18-O18+L18+P18</f>
        <v>-4751.5161000000007</v>
      </c>
      <c r="R18" s="24" t="str">
        <f t="shared" si="6"/>
        <v xml:space="preserve">№009а </v>
      </c>
    </row>
    <row r="19" spans="1:18">
      <c r="A19" s="8" t="s">
        <v>27</v>
      </c>
      <c r="B19" s="26">
        <v>1460.16</v>
      </c>
      <c r="C19" s="26">
        <v>762.44</v>
      </c>
      <c r="D19" s="26">
        <v>2222.62</v>
      </c>
      <c r="E19" s="26">
        <v>1529.45</v>
      </c>
      <c r="F19" s="26">
        <v>772.48</v>
      </c>
      <c r="G19" s="26">
        <v>2301.9500000000003</v>
      </c>
      <c r="H19" s="26">
        <f t="shared" si="8"/>
        <v>69.289999999999964</v>
      </c>
      <c r="I19" s="26">
        <f t="shared" si="8"/>
        <v>10.039999999999964</v>
      </c>
      <c r="J19" s="26">
        <f t="shared" si="5"/>
        <v>79.329999999999927</v>
      </c>
      <c r="K19" s="26">
        <v>1177.5843000000004</v>
      </c>
      <c r="L19" s="26">
        <v>4000</v>
      </c>
      <c r="M19" s="26">
        <f t="shared" si="1"/>
        <v>456.62109999999973</v>
      </c>
      <c r="N19" s="2">
        <f t="shared" si="2"/>
        <v>25.30079999999991</v>
      </c>
      <c r="O19" s="8">
        <f t="shared" si="7"/>
        <v>481.92189999999965</v>
      </c>
      <c r="P19" s="8"/>
      <c r="Q19" s="2">
        <f t="shared" si="9"/>
        <v>4695.6624000000011</v>
      </c>
      <c r="R19" s="2" t="str">
        <f t="shared" si="6"/>
        <v>№010</v>
      </c>
    </row>
    <row r="20" spans="1:18">
      <c r="A20" s="22" t="s">
        <v>28</v>
      </c>
      <c r="B20" s="23">
        <v>3174.79</v>
      </c>
      <c r="C20" s="23">
        <v>541.38</v>
      </c>
      <c r="D20" s="23">
        <v>3716.19</v>
      </c>
      <c r="E20" s="23">
        <v>3174.79</v>
      </c>
      <c r="F20" s="23">
        <v>541.38</v>
      </c>
      <c r="G20" s="23">
        <v>3716.19</v>
      </c>
      <c r="H20" s="23">
        <f t="shared" si="8"/>
        <v>0</v>
      </c>
      <c r="I20" s="23">
        <f t="shared" si="8"/>
        <v>0</v>
      </c>
      <c r="J20" s="23">
        <f t="shared" si="5"/>
        <v>0</v>
      </c>
      <c r="K20" s="23">
        <v>2533.8755999999994</v>
      </c>
      <c r="L20" s="23">
        <v>0</v>
      </c>
      <c r="M20" s="23">
        <f t="shared" si="1"/>
        <v>0</v>
      </c>
      <c r="N20" s="24">
        <f t="shared" si="2"/>
        <v>0</v>
      </c>
      <c r="O20" s="22">
        <f t="shared" si="7"/>
        <v>0</v>
      </c>
      <c r="P20" s="22"/>
      <c r="Q20" s="24">
        <f t="shared" si="9"/>
        <v>2533.8755999999994</v>
      </c>
      <c r="R20" s="24" t="str">
        <f t="shared" si="6"/>
        <v>№011</v>
      </c>
    </row>
    <row r="21" spans="1:18">
      <c r="A21" s="8" t="s">
        <v>29</v>
      </c>
      <c r="B21" s="26">
        <v>730.18000000000006</v>
      </c>
      <c r="C21" s="26">
        <v>160.27000000000001</v>
      </c>
      <c r="D21" s="26">
        <v>890.45</v>
      </c>
      <c r="E21" s="26">
        <v>742.62</v>
      </c>
      <c r="F21" s="26">
        <v>167.55</v>
      </c>
      <c r="G21" s="26">
        <v>910.18000000000006</v>
      </c>
      <c r="H21" s="26">
        <f t="shared" si="8"/>
        <v>12.439999999999941</v>
      </c>
      <c r="I21" s="26">
        <f t="shared" si="8"/>
        <v>7.2800000000000011</v>
      </c>
      <c r="J21" s="26">
        <f t="shared" si="5"/>
        <v>19.719999999999942</v>
      </c>
      <c r="K21" s="26">
        <v>-1150.8998000000004</v>
      </c>
      <c r="L21" s="26">
        <v>0</v>
      </c>
      <c r="M21" s="26">
        <f t="shared" si="1"/>
        <v>81.979599999999607</v>
      </c>
      <c r="N21" s="2">
        <f t="shared" si="2"/>
        <v>18.345600000000005</v>
      </c>
      <c r="O21" s="8">
        <f t="shared" si="7"/>
        <v>100.32519999999961</v>
      </c>
      <c r="P21" s="8"/>
      <c r="Q21" s="2">
        <f t="shared" si="9"/>
        <v>-1251.2249999999999</v>
      </c>
      <c r="R21" s="2" t="str">
        <f t="shared" si="6"/>
        <v xml:space="preserve">№012 </v>
      </c>
    </row>
    <row r="22" spans="1:18">
      <c r="A22" s="22" t="s">
        <v>30</v>
      </c>
      <c r="B22" s="23"/>
      <c r="C22" s="23"/>
      <c r="D22" s="23" t="s">
        <v>289</v>
      </c>
      <c r="E22" s="23"/>
      <c r="F22" s="23"/>
      <c r="G22" s="23"/>
      <c r="H22" s="23"/>
      <c r="I22" s="23"/>
      <c r="J22" s="23"/>
      <c r="K22" s="23">
        <v>5.2040999999999995</v>
      </c>
      <c r="L22" s="23">
        <v>0</v>
      </c>
      <c r="M22" s="23">
        <f t="shared" si="1"/>
        <v>0</v>
      </c>
      <c r="N22" s="24">
        <f t="shared" si="2"/>
        <v>0</v>
      </c>
      <c r="O22" s="22">
        <f t="shared" si="7"/>
        <v>0</v>
      </c>
      <c r="P22" s="22"/>
      <c r="Q22" s="24">
        <f t="shared" si="9"/>
        <v>5.2040999999999995</v>
      </c>
      <c r="R22" s="24" t="str">
        <f t="shared" si="6"/>
        <v>№012а</v>
      </c>
    </row>
    <row r="23" spans="1:18">
      <c r="A23" s="8" t="s">
        <v>31</v>
      </c>
      <c r="B23" s="26">
        <v>10281.58</v>
      </c>
      <c r="C23" s="26">
        <v>2578.66</v>
      </c>
      <c r="D23" s="26">
        <v>12860.24</v>
      </c>
      <c r="E23" s="26">
        <v>10783.1</v>
      </c>
      <c r="F23" s="26">
        <v>2727.58</v>
      </c>
      <c r="G23" s="26">
        <v>13510.69</v>
      </c>
      <c r="H23" s="26">
        <f t="shared" si="8"/>
        <v>501.52000000000044</v>
      </c>
      <c r="I23" s="26">
        <f t="shared" si="8"/>
        <v>148.92000000000007</v>
      </c>
      <c r="J23" s="26">
        <f t="shared" si="5"/>
        <v>650.44000000000051</v>
      </c>
      <c r="K23" s="26">
        <v>2149.240300000004</v>
      </c>
      <c r="L23" s="26">
        <v>5000</v>
      </c>
      <c r="M23" s="26">
        <f t="shared" si="1"/>
        <v>3305.0168000000026</v>
      </c>
      <c r="N23" s="2">
        <f t="shared" si="2"/>
        <v>375.2784000000002</v>
      </c>
      <c r="O23" s="8">
        <f t="shared" si="7"/>
        <v>3680.2952000000028</v>
      </c>
      <c r="P23" s="8"/>
      <c r="Q23" s="2">
        <f t="shared" si="9"/>
        <v>3468.9451000000013</v>
      </c>
      <c r="R23" s="2" t="str">
        <f t="shared" si="6"/>
        <v xml:space="preserve">№013 </v>
      </c>
    </row>
    <row r="24" spans="1:18">
      <c r="A24" s="22" t="s">
        <v>32</v>
      </c>
      <c r="B24" s="23">
        <v>3771.2400000000002</v>
      </c>
      <c r="C24" s="23">
        <v>7952.8</v>
      </c>
      <c r="D24" s="23">
        <v>11724.09</v>
      </c>
      <c r="E24" s="23">
        <v>3822.42</v>
      </c>
      <c r="F24" s="23">
        <v>7972.81</v>
      </c>
      <c r="G24" s="23">
        <v>11795.29</v>
      </c>
      <c r="H24" s="23">
        <f t="shared" si="8"/>
        <v>51.179999999999836</v>
      </c>
      <c r="I24" s="23">
        <f t="shared" si="8"/>
        <v>20.010000000000218</v>
      </c>
      <c r="J24" s="23">
        <f t="shared" si="5"/>
        <v>71.190000000000055</v>
      </c>
      <c r="K24" s="23">
        <v>-5376.840900000002</v>
      </c>
      <c r="L24" s="23">
        <v>0</v>
      </c>
      <c r="M24" s="23">
        <f t="shared" si="1"/>
        <v>337.27619999999894</v>
      </c>
      <c r="N24" s="24">
        <f t="shared" si="2"/>
        <v>50.425200000000551</v>
      </c>
      <c r="O24" s="22">
        <f t="shared" si="7"/>
        <v>387.70139999999947</v>
      </c>
      <c r="P24" s="22"/>
      <c r="Q24" s="24">
        <f t="shared" si="9"/>
        <v>-5764.542300000001</v>
      </c>
      <c r="R24" s="24" t="str">
        <f t="shared" si="6"/>
        <v xml:space="preserve">№014 </v>
      </c>
    </row>
    <row r="25" spans="1:18">
      <c r="A25" s="8" t="s">
        <v>33</v>
      </c>
      <c r="B25" s="25">
        <v>3770.58</v>
      </c>
      <c r="C25" s="25">
        <v>2019.8500000000001</v>
      </c>
      <c r="D25" s="25">
        <v>5790.4400000000005</v>
      </c>
      <c r="E25" s="25">
        <v>3838.54</v>
      </c>
      <c r="F25" s="25">
        <v>2052.6</v>
      </c>
      <c r="G25" s="25">
        <v>5891.1500000000005</v>
      </c>
      <c r="H25" s="26">
        <f t="shared" si="8"/>
        <v>67.960000000000036</v>
      </c>
      <c r="I25" s="26">
        <f t="shared" si="8"/>
        <v>32.749999999999773</v>
      </c>
      <c r="J25" s="26">
        <f t="shared" si="5"/>
        <v>100.70999999999981</v>
      </c>
      <c r="K25" s="25">
        <v>-1822.529</v>
      </c>
      <c r="L25" s="25">
        <v>0</v>
      </c>
      <c r="M25" s="25">
        <f t="shared" si="1"/>
        <v>447.85640000000024</v>
      </c>
      <c r="N25" s="2">
        <f t="shared" si="2"/>
        <v>82.529999999999433</v>
      </c>
      <c r="O25" s="8">
        <f t="shared" si="7"/>
        <v>530.38639999999964</v>
      </c>
      <c r="P25" s="8"/>
      <c r="Q25" s="2">
        <f t="shared" si="9"/>
        <v>-2352.9153999999999</v>
      </c>
      <c r="R25" s="2" t="str">
        <f t="shared" si="6"/>
        <v xml:space="preserve">№015 </v>
      </c>
    </row>
    <row r="26" spans="1:18" ht="12" customHeight="1">
      <c r="A26" s="22" t="s">
        <v>34</v>
      </c>
      <c r="B26" s="23">
        <v>6888.18</v>
      </c>
      <c r="C26" s="23">
        <v>6749.8600000000006</v>
      </c>
      <c r="D26" s="23">
        <v>13638.050000000001</v>
      </c>
      <c r="E26" s="23">
        <v>6888.49</v>
      </c>
      <c r="F26" s="23">
        <v>6749.8600000000006</v>
      </c>
      <c r="G26" s="23">
        <v>13638.36</v>
      </c>
      <c r="H26" s="23">
        <f t="shared" si="8"/>
        <v>0.30999999999949068</v>
      </c>
      <c r="I26" s="23">
        <f t="shared" si="8"/>
        <v>0</v>
      </c>
      <c r="J26" s="23">
        <f t="shared" si="5"/>
        <v>0.30999999999949068</v>
      </c>
      <c r="K26" s="23">
        <v>-591.12790000000587</v>
      </c>
      <c r="L26" s="23">
        <v>0</v>
      </c>
      <c r="M26" s="23">
        <f t="shared" si="1"/>
        <v>2.0428999999966435</v>
      </c>
      <c r="N26" s="24">
        <f t="shared" si="2"/>
        <v>0</v>
      </c>
      <c r="O26" s="22">
        <f>SUM(M26:N26)</f>
        <v>2.0428999999966435</v>
      </c>
      <c r="P26" s="22"/>
      <c r="Q26" s="24">
        <f t="shared" si="9"/>
        <v>-593.17080000000249</v>
      </c>
      <c r="R26" s="24" t="str">
        <f t="shared" si="6"/>
        <v xml:space="preserve">№016\17 </v>
      </c>
    </row>
    <row r="27" spans="1:18">
      <c r="A27" s="8" t="s">
        <v>35</v>
      </c>
      <c r="B27" s="26">
        <v>2909.29</v>
      </c>
      <c r="C27" s="26">
        <v>1009.77</v>
      </c>
      <c r="D27" s="26">
        <v>3919.08</v>
      </c>
      <c r="E27" s="26">
        <v>3145.73</v>
      </c>
      <c r="F27" s="26">
        <v>1093.0899999999999</v>
      </c>
      <c r="G27" s="26">
        <v>4238.84</v>
      </c>
      <c r="H27" s="26">
        <f t="shared" si="8"/>
        <v>236.44000000000005</v>
      </c>
      <c r="I27" s="26">
        <f t="shared" si="8"/>
        <v>83.319999999999936</v>
      </c>
      <c r="J27" s="26">
        <f t="shared" si="5"/>
        <v>319.76</v>
      </c>
      <c r="K27" s="26">
        <v>-3639.0485999999992</v>
      </c>
      <c r="L27" s="26">
        <v>0</v>
      </c>
      <c r="M27" s="26">
        <f t="shared" si="1"/>
        <v>1558.1396000000004</v>
      </c>
      <c r="N27" s="2">
        <f t="shared" si="2"/>
        <v>209.96639999999985</v>
      </c>
      <c r="O27" s="8">
        <f t="shared" si="7"/>
        <v>1768.1060000000002</v>
      </c>
      <c r="P27" s="8"/>
      <c r="Q27" s="2">
        <f t="shared" si="9"/>
        <v>-5407.1545999999998</v>
      </c>
      <c r="R27" s="2" t="str">
        <f t="shared" si="6"/>
        <v xml:space="preserve">№018 </v>
      </c>
    </row>
    <row r="28" spans="1:18">
      <c r="A28" s="22" t="s">
        <v>36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8"/>
        <v>0</v>
      </c>
      <c r="I28" s="23">
        <f t="shared" si="8"/>
        <v>0</v>
      </c>
      <c r="J28" s="23">
        <f t="shared" si="5"/>
        <v>0</v>
      </c>
      <c r="K28" s="23">
        <v>-20720.6014</v>
      </c>
      <c r="L28" s="23">
        <v>0</v>
      </c>
      <c r="M28" s="23">
        <f t="shared" si="1"/>
        <v>0</v>
      </c>
      <c r="N28" s="24">
        <f t="shared" si="2"/>
        <v>0</v>
      </c>
      <c r="O28" s="22">
        <f t="shared" si="7"/>
        <v>0</v>
      </c>
      <c r="P28" s="22"/>
      <c r="Q28" s="24">
        <f t="shared" si="9"/>
        <v>-20720.6014</v>
      </c>
      <c r="R28" s="24" t="str">
        <f t="shared" si="6"/>
        <v xml:space="preserve">№019 </v>
      </c>
    </row>
    <row r="29" spans="1:18">
      <c r="A29" s="8" t="s">
        <v>37</v>
      </c>
      <c r="B29" s="26">
        <v>5586.66</v>
      </c>
      <c r="C29" s="26">
        <v>2680.92</v>
      </c>
      <c r="D29" s="26">
        <v>8268.2199999999993</v>
      </c>
      <c r="E29" s="26">
        <v>5782.17</v>
      </c>
      <c r="F29" s="26">
        <v>2712.26</v>
      </c>
      <c r="G29" s="26">
        <v>8495.07</v>
      </c>
      <c r="H29" s="26">
        <f t="shared" si="8"/>
        <v>195.51000000000022</v>
      </c>
      <c r="I29" s="26">
        <f t="shared" si="8"/>
        <v>31.340000000000146</v>
      </c>
      <c r="J29" s="26">
        <f t="shared" si="5"/>
        <v>226.85000000000036</v>
      </c>
      <c r="K29" s="26">
        <v>-1780.5533999999984</v>
      </c>
      <c r="L29" s="26">
        <v>0</v>
      </c>
      <c r="M29" s="26">
        <f t="shared" si="1"/>
        <v>1288.4109000000014</v>
      </c>
      <c r="N29" s="2">
        <f t="shared" si="2"/>
        <v>78.976800000000367</v>
      </c>
      <c r="O29" s="8">
        <f t="shared" si="7"/>
        <v>1367.3877000000018</v>
      </c>
      <c r="P29" s="8"/>
      <c r="Q29" s="2">
        <f t="shared" si="9"/>
        <v>-3147.9411</v>
      </c>
      <c r="R29" s="2" t="str">
        <f t="shared" si="6"/>
        <v xml:space="preserve">№020 </v>
      </c>
    </row>
    <row r="30" spans="1:18">
      <c r="A30" s="22" t="s">
        <v>38</v>
      </c>
      <c r="B30" s="23">
        <v>205.39000000000001</v>
      </c>
      <c r="C30" s="23">
        <v>195.24</v>
      </c>
      <c r="D30" s="23">
        <v>400.63</v>
      </c>
      <c r="E30" s="23">
        <v>231.91</v>
      </c>
      <c r="F30" s="23">
        <v>205.99</v>
      </c>
      <c r="G30" s="23">
        <v>437.91</v>
      </c>
      <c r="H30" s="23">
        <f t="shared" si="8"/>
        <v>26.519999999999982</v>
      </c>
      <c r="I30" s="23">
        <f t="shared" si="8"/>
        <v>10.75</v>
      </c>
      <c r="J30" s="23">
        <f t="shared" si="5"/>
        <v>37.269999999999982</v>
      </c>
      <c r="K30" s="23">
        <v>3535.2491999999984</v>
      </c>
      <c r="L30" s="23">
        <v>0</v>
      </c>
      <c r="M30" s="23">
        <f t="shared" si="1"/>
        <v>174.76679999999988</v>
      </c>
      <c r="N30" s="24">
        <f t="shared" si="2"/>
        <v>27.09</v>
      </c>
      <c r="O30" s="22">
        <f t="shared" si="7"/>
        <v>201.85679999999988</v>
      </c>
      <c r="P30" s="22"/>
      <c r="Q30" s="24">
        <f t="shared" si="9"/>
        <v>3333.3923999999984</v>
      </c>
      <c r="R30" s="24" t="str">
        <f t="shared" si="6"/>
        <v>№021\1</v>
      </c>
    </row>
    <row r="31" spans="1:18">
      <c r="A31" s="8" t="s">
        <v>39</v>
      </c>
      <c r="B31" s="26">
        <v>1487.1000000000001</v>
      </c>
      <c r="C31" s="26">
        <v>782.35</v>
      </c>
      <c r="D31" s="26">
        <v>2269.4500000000003</v>
      </c>
      <c r="E31" s="26">
        <v>1535.7</v>
      </c>
      <c r="F31" s="26">
        <v>798.95</v>
      </c>
      <c r="G31" s="26">
        <v>2334.65</v>
      </c>
      <c r="H31" s="26">
        <f t="shared" si="8"/>
        <v>48.599999999999909</v>
      </c>
      <c r="I31" s="26">
        <f t="shared" si="8"/>
        <v>16.600000000000023</v>
      </c>
      <c r="J31" s="26">
        <f t="shared" si="5"/>
        <v>65.199999999999932</v>
      </c>
      <c r="K31" s="26">
        <v>-4182.6473000000005</v>
      </c>
      <c r="L31" s="26">
        <v>0</v>
      </c>
      <c r="M31" s="26">
        <f t="shared" si="1"/>
        <v>320.27399999999938</v>
      </c>
      <c r="N31" s="2">
        <f t="shared" si="2"/>
        <v>41.832000000000058</v>
      </c>
      <c r="O31" s="8">
        <f t="shared" si="7"/>
        <v>362.10599999999943</v>
      </c>
      <c r="P31" s="8"/>
      <c r="Q31" s="2">
        <f t="shared" si="9"/>
        <v>-4544.7533000000003</v>
      </c>
      <c r="R31" s="2" t="str">
        <f t="shared" si="6"/>
        <v xml:space="preserve">№021\2 </v>
      </c>
    </row>
    <row r="32" spans="1:18">
      <c r="A32" s="22" t="s">
        <v>40</v>
      </c>
      <c r="B32" s="23">
        <v>3446.04</v>
      </c>
      <c r="C32" s="23">
        <v>1511.84</v>
      </c>
      <c r="D32" s="23">
        <v>4957.8900000000003</v>
      </c>
      <c r="E32" s="23">
        <v>3488.34</v>
      </c>
      <c r="F32" s="23">
        <v>1520.1200000000001</v>
      </c>
      <c r="G32" s="23">
        <v>5008.47</v>
      </c>
      <c r="H32" s="23">
        <f t="shared" ref="H32" si="10">E32-B32</f>
        <v>42.300000000000182</v>
      </c>
      <c r="I32" s="23">
        <f t="shared" ref="I32" si="11">F32-C32</f>
        <v>8.2800000000002001</v>
      </c>
      <c r="J32" s="23">
        <f t="shared" ref="J32" si="12">SUM(H32:I32)</f>
        <v>50.580000000000382</v>
      </c>
      <c r="K32" s="23">
        <v>2237.5978000000005</v>
      </c>
      <c r="L32" s="23">
        <v>0</v>
      </c>
      <c r="M32" s="23">
        <f t="shared" si="1"/>
        <v>278.7570000000012</v>
      </c>
      <c r="N32" s="24">
        <f t="shared" si="2"/>
        <v>20.865600000000505</v>
      </c>
      <c r="O32" s="22">
        <f t="shared" si="7"/>
        <v>299.62260000000168</v>
      </c>
      <c r="P32" s="22"/>
      <c r="Q32" s="24">
        <f t="shared" si="9"/>
        <v>1937.9751999999987</v>
      </c>
      <c r="R32" s="24" t="str">
        <f t="shared" si="6"/>
        <v>№022</v>
      </c>
    </row>
    <row r="33" spans="1:18">
      <c r="A33" s="8" t="s">
        <v>41</v>
      </c>
      <c r="B33" s="25">
        <v>1378.24</v>
      </c>
      <c r="C33" s="25">
        <v>540.44000000000005</v>
      </c>
      <c r="D33" s="25">
        <v>1918.69</v>
      </c>
      <c r="E33" s="25">
        <v>1475.8500000000001</v>
      </c>
      <c r="F33" s="25">
        <v>600.46</v>
      </c>
      <c r="G33" s="25">
        <v>2076.3200000000002</v>
      </c>
      <c r="H33" s="36">
        <f t="shared" si="8"/>
        <v>97.610000000000127</v>
      </c>
      <c r="I33" s="36">
        <f t="shared" si="8"/>
        <v>60.019999999999982</v>
      </c>
      <c r="J33" s="36">
        <f t="shared" si="5"/>
        <v>157.63000000000011</v>
      </c>
      <c r="K33" s="25">
        <v>-820.02369999999951</v>
      </c>
      <c r="L33" s="25">
        <v>0</v>
      </c>
      <c r="M33" s="25">
        <f t="shared" si="1"/>
        <v>643.24990000000082</v>
      </c>
      <c r="N33" s="2">
        <f t="shared" si="2"/>
        <v>151.25039999999996</v>
      </c>
      <c r="O33" s="8">
        <f t="shared" si="7"/>
        <v>794.50030000000083</v>
      </c>
      <c r="P33" s="8"/>
      <c r="Q33" s="2">
        <f t="shared" si="9"/>
        <v>-1614.5240000000003</v>
      </c>
      <c r="R33" s="2" t="str">
        <f t="shared" si="6"/>
        <v>№022а</v>
      </c>
    </row>
    <row r="34" spans="1:18">
      <c r="A34" s="22" t="s">
        <v>42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8"/>
        <v>0</v>
      </c>
      <c r="I34" s="23">
        <f t="shared" si="8"/>
        <v>0</v>
      </c>
      <c r="J34" s="23">
        <f t="shared" si="5"/>
        <v>0</v>
      </c>
      <c r="K34" s="23">
        <v>-3.3579999999999997</v>
      </c>
      <c r="L34" s="23">
        <v>0</v>
      </c>
      <c r="M34" s="23">
        <f t="shared" si="1"/>
        <v>0</v>
      </c>
      <c r="N34" s="24">
        <f t="shared" si="2"/>
        <v>0</v>
      </c>
      <c r="O34" s="22">
        <f t="shared" si="7"/>
        <v>0</v>
      </c>
      <c r="P34" s="22"/>
      <c r="Q34" s="24">
        <f t="shared" si="9"/>
        <v>-3.3579999999999997</v>
      </c>
      <c r="R34" s="24" t="str">
        <f t="shared" si="6"/>
        <v>№023</v>
      </c>
    </row>
    <row r="35" spans="1:18">
      <c r="A35" s="8" t="s">
        <v>288</v>
      </c>
      <c r="B35" s="26">
        <v>570.97</v>
      </c>
      <c r="C35" s="26">
        <v>298.04000000000002</v>
      </c>
      <c r="D35" s="26">
        <v>869.02</v>
      </c>
      <c r="E35" s="26"/>
      <c r="F35" s="26"/>
      <c r="G35" s="26" t="s">
        <v>289</v>
      </c>
      <c r="H35" s="26"/>
      <c r="I35" s="26"/>
      <c r="J35" s="26"/>
      <c r="K35" s="26">
        <v>-236.34009999999967</v>
      </c>
      <c r="L35" s="26">
        <v>0</v>
      </c>
      <c r="M35" s="26">
        <f t="shared" si="1"/>
        <v>0</v>
      </c>
      <c r="N35" s="2">
        <f t="shared" si="2"/>
        <v>0</v>
      </c>
      <c r="O35" s="8">
        <f t="shared" si="7"/>
        <v>0</v>
      </c>
      <c r="P35" s="8"/>
      <c r="Q35" s="2">
        <f t="shared" si="9"/>
        <v>-236.34009999999967</v>
      </c>
      <c r="R35" s="2" t="str">
        <f t="shared" si="6"/>
        <v xml:space="preserve">№024 </v>
      </c>
    </row>
    <row r="36" spans="1:18">
      <c r="A36" s="22" t="s">
        <v>43</v>
      </c>
      <c r="B36" s="23">
        <v>8770.7000000000007</v>
      </c>
      <c r="C36" s="23">
        <v>4980.33</v>
      </c>
      <c r="D36" s="23">
        <v>13751.04</v>
      </c>
      <c r="E36" s="23">
        <v>9279.31</v>
      </c>
      <c r="F36" s="23">
        <v>5220.71</v>
      </c>
      <c r="G36" s="23">
        <v>14500.02</v>
      </c>
      <c r="H36" s="23">
        <f t="shared" si="8"/>
        <v>508.60999999999876</v>
      </c>
      <c r="I36" s="23">
        <f t="shared" si="8"/>
        <v>240.38000000000011</v>
      </c>
      <c r="J36" s="23">
        <f t="shared" si="5"/>
        <v>748.98999999999887</v>
      </c>
      <c r="K36" s="23">
        <v>-10313.187200000004</v>
      </c>
      <c r="L36" s="23">
        <v>0</v>
      </c>
      <c r="M36" s="23">
        <f t="shared" si="1"/>
        <v>3351.7398999999918</v>
      </c>
      <c r="N36" s="24">
        <f t="shared" si="2"/>
        <v>605.75760000000025</v>
      </c>
      <c r="O36" s="22">
        <f t="shared" si="7"/>
        <v>3957.4974999999922</v>
      </c>
      <c r="P36" s="22"/>
      <c r="Q36" s="24">
        <f t="shared" si="9"/>
        <v>-14270.684699999996</v>
      </c>
      <c r="R36" s="24" t="str">
        <f t="shared" si="6"/>
        <v>№025</v>
      </c>
    </row>
    <row r="37" spans="1:18">
      <c r="A37" s="8" t="s">
        <v>44</v>
      </c>
      <c r="B37" s="26">
        <v>2950.28</v>
      </c>
      <c r="C37" s="26">
        <v>1663.3500000000001</v>
      </c>
      <c r="D37" s="26">
        <v>4613.6400000000003</v>
      </c>
      <c r="E37" s="26">
        <v>3044.73</v>
      </c>
      <c r="F37" s="26">
        <v>1731.42</v>
      </c>
      <c r="G37" s="26">
        <v>4776.16</v>
      </c>
      <c r="H37" s="26">
        <f t="shared" si="8"/>
        <v>94.449999999999818</v>
      </c>
      <c r="I37" s="26">
        <f t="shared" si="8"/>
        <v>68.069999999999936</v>
      </c>
      <c r="J37" s="26">
        <f t="shared" si="5"/>
        <v>162.51999999999975</v>
      </c>
      <c r="K37" s="26">
        <v>-11647.468900000003</v>
      </c>
      <c r="L37" s="26">
        <v>0</v>
      </c>
      <c r="M37" s="26">
        <f t="shared" si="1"/>
        <v>622.42549999999881</v>
      </c>
      <c r="N37" s="2">
        <f t="shared" si="2"/>
        <v>171.53639999999984</v>
      </c>
      <c r="O37" s="28">
        <f t="shared" si="7"/>
        <v>793.96189999999865</v>
      </c>
      <c r="P37" s="8"/>
      <c r="Q37" s="2">
        <f t="shared" si="9"/>
        <v>-12441.430800000002</v>
      </c>
      <c r="R37" s="2" t="str">
        <f t="shared" si="6"/>
        <v>№026</v>
      </c>
    </row>
    <row r="38" spans="1:18">
      <c r="A38" s="22" t="s">
        <v>45</v>
      </c>
      <c r="B38" s="23">
        <v>3642.02</v>
      </c>
      <c r="C38" s="23">
        <v>1998.5900000000001</v>
      </c>
      <c r="D38" s="23">
        <v>5640.68</v>
      </c>
      <c r="E38" s="23">
        <v>3747.63</v>
      </c>
      <c r="F38" s="23">
        <v>2064.23</v>
      </c>
      <c r="G38" s="23">
        <v>5811.93</v>
      </c>
      <c r="H38" s="23">
        <f t="shared" si="8"/>
        <v>105.61000000000013</v>
      </c>
      <c r="I38" s="23">
        <f t="shared" si="8"/>
        <v>65.639999999999873</v>
      </c>
      <c r="J38" s="23">
        <f t="shared" si="5"/>
        <v>171.25</v>
      </c>
      <c r="K38" s="23">
        <v>-3020.9919999999993</v>
      </c>
      <c r="L38" s="23">
        <v>0</v>
      </c>
      <c r="M38" s="23">
        <f t="shared" si="1"/>
        <v>695.96990000000085</v>
      </c>
      <c r="N38" s="24">
        <f t="shared" si="2"/>
        <v>165.41279999999969</v>
      </c>
      <c r="O38" s="22">
        <f>SUM(M38:N38)</f>
        <v>861.38270000000057</v>
      </c>
      <c r="P38" s="22"/>
      <c r="Q38" s="24">
        <f t="shared" si="9"/>
        <v>-3882.3746999999998</v>
      </c>
      <c r="R38" s="24" t="str">
        <f t="shared" si="6"/>
        <v>№027</v>
      </c>
    </row>
    <row r="39" spans="1:18">
      <c r="A39" s="8" t="s">
        <v>46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8"/>
        <v>0</v>
      </c>
      <c r="I39" s="26">
        <f t="shared" si="8"/>
        <v>0</v>
      </c>
      <c r="J39" s="26">
        <f t="shared" si="5"/>
        <v>0</v>
      </c>
      <c r="K39" s="26">
        <v>-4.3548000000000027</v>
      </c>
      <c r="L39" s="26">
        <v>0</v>
      </c>
      <c r="M39" s="26">
        <f t="shared" si="1"/>
        <v>0</v>
      </c>
      <c r="N39" s="2">
        <f t="shared" si="2"/>
        <v>0</v>
      </c>
      <c r="O39" s="28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2" t="s">
        <v>282</v>
      </c>
      <c r="B40" s="23"/>
      <c r="C40" s="23"/>
      <c r="D40" s="23"/>
      <c r="E40" s="23"/>
      <c r="F40" s="23"/>
      <c r="G40" s="23"/>
      <c r="H40" s="23">
        <f t="shared" si="8"/>
        <v>0</v>
      </c>
      <c r="I40" s="23">
        <f t="shared" si="8"/>
        <v>0</v>
      </c>
      <c r="J40" s="23">
        <f t="shared" si="5"/>
        <v>0</v>
      </c>
      <c r="K40" s="23">
        <v>4.7999999908370228E-3</v>
      </c>
      <c r="L40" s="23">
        <v>0</v>
      </c>
      <c r="M40" s="23">
        <f t="shared" si="1"/>
        <v>0</v>
      </c>
      <c r="N40" s="24">
        <f t="shared" si="2"/>
        <v>0</v>
      </c>
      <c r="O40" s="22">
        <f t="shared" si="7"/>
        <v>0</v>
      </c>
      <c r="P40" s="22"/>
      <c r="Q40" s="24">
        <f t="shared" si="9"/>
        <v>4.7999999908370228E-3</v>
      </c>
      <c r="R40" s="24" t="str">
        <f t="shared" si="6"/>
        <v>№029 сбыт</v>
      </c>
    </row>
    <row r="41" spans="1:18">
      <c r="A41" s="8" t="s">
        <v>47</v>
      </c>
      <c r="B41" s="25">
        <v>1603.3500000000001</v>
      </c>
      <c r="C41" s="25">
        <v>584.95000000000005</v>
      </c>
      <c r="D41" s="25">
        <v>2188.35</v>
      </c>
      <c r="E41" s="25">
        <v>1603.3500000000001</v>
      </c>
      <c r="F41" s="25">
        <v>584.95000000000005</v>
      </c>
      <c r="G41" s="25">
        <v>2188.35</v>
      </c>
      <c r="H41" s="26">
        <f t="shared" si="8"/>
        <v>0</v>
      </c>
      <c r="I41" s="26">
        <f t="shared" si="8"/>
        <v>0</v>
      </c>
      <c r="J41" s="26">
        <f t="shared" si="5"/>
        <v>0</v>
      </c>
      <c r="K41" s="25">
        <v>-10.387300000000934</v>
      </c>
      <c r="L41" s="25">
        <v>0</v>
      </c>
      <c r="M41" s="25">
        <f t="shared" si="1"/>
        <v>0</v>
      </c>
      <c r="N41" s="2">
        <f t="shared" si="2"/>
        <v>0</v>
      </c>
      <c r="O41" s="8">
        <f t="shared" si="7"/>
        <v>0</v>
      </c>
      <c r="P41" s="8"/>
      <c r="Q41" s="2">
        <f t="shared" si="9"/>
        <v>-10.387300000000934</v>
      </c>
      <c r="R41" s="2" t="str">
        <f t="shared" si="6"/>
        <v>№030</v>
      </c>
    </row>
    <row r="42" spans="1:18">
      <c r="A42" s="22" t="s">
        <v>48</v>
      </c>
      <c r="B42" s="23">
        <v>7909.1500000000005</v>
      </c>
      <c r="C42" s="23">
        <v>3990.3</v>
      </c>
      <c r="D42" s="23">
        <v>11899.45</v>
      </c>
      <c r="E42" s="23">
        <v>8248.64</v>
      </c>
      <c r="F42" s="23">
        <v>4186.16</v>
      </c>
      <c r="G42" s="23">
        <v>12434.800000000001</v>
      </c>
      <c r="H42" s="23">
        <f t="shared" si="8"/>
        <v>339.48999999999887</v>
      </c>
      <c r="I42" s="23">
        <f t="shared" si="8"/>
        <v>195.85999999999967</v>
      </c>
      <c r="J42" s="23">
        <f t="shared" si="5"/>
        <v>535.34999999999854</v>
      </c>
      <c r="K42" s="23">
        <v>-13262.021700000005</v>
      </c>
      <c r="L42" s="23">
        <v>0</v>
      </c>
      <c r="M42" s="23">
        <f t="shared" ref="M42:M58" si="13">H42*M$6</f>
        <v>2237.2390999999925</v>
      </c>
      <c r="N42" s="24">
        <f t="shared" ref="N42:N58" si="14">I42*N$6</f>
        <v>493.56719999999916</v>
      </c>
      <c r="O42" s="22">
        <f t="shared" si="7"/>
        <v>2730.8062999999916</v>
      </c>
      <c r="P42" s="22"/>
      <c r="Q42" s="24">
        <f t="shared" si="9"/>
        <v>-15992.827999999996</v>
      </c>
      <c r="R42" s="24" t="str">
        <f t="shared" si="6"/>
        <v>№031\1</v>
      </c>
    </row>
    <row r="43" spans="1:18">
      <c r="A43" s="8" t="s">
        <v>49</v>
      </c>
      <c r="B43" s="26">
        <v>4498.04</v>
      </c>
      <c r="C43" s="26">
        <v>1347.14</v>
      </c>
      <c r="D43" s="26">
        <v>5845.18</v>
      </c>
      <c r="E43" s="26">
        <v>4724.7</v>
      </c>
      <c r="F43" s="26">
        <v>1458.84</v>
      </c>
      <c r="G43" s="26">
        <v>6183.55</v>
      </c>
      <c r="H43" s="26">
        <f t="shared" si="8"/>
        <v>226.65999999999985</v>
      </c>
      <c r="I43" s="26">
        <f t="shared" si="8"/>
        <v>111.69999999999982</v>
      </c>
      <c r="J43" s="26">
        <f t="shared" si="5"/>
        <v>338.35999999999967</v>
      </c>
      <c r="K43" s="26">
        <v>8996.1420000000035</v>
      </c>
      <c r="L43" s="26">
        <v>4266</v>
      </c>
      <c r="M43" s="26">
        <f t="shared" si="13"/>
        <v>1493.6893999999991</v>
      </c>
      <c r="N43" s="2">
        <f t="shared" si="14"/>
        <v>281.48399999999953</v>
      </c>
      <c r="O43" s="8">
        <f t="shared" si="7"/>
        <v>1775.1733999999985</v>
      </c>
      <c r="P43" s="8"/>
      <c r="Q43" s="2">
        <f t="shared" si="9"/>
        <v>11486.968600000004</v>
      </c>
      <c r="R43" s="2" t="str">
        <f t="shared" si="6"/>
        <v>№031\2</v>
      </c>
    </row>
    <row r="44" spans="1:18">
      <c r="A44" s="22" t="s">
        <v>50</v>
      </c>
      <c r="B44" s="23">
        <v>7194.12</v>
      </c>
      <c r="C44" s="23">
        <v>4245.3900000000003</v>
      </c>
      <c r="D44" s="23">
        <v>11439.61</v>
      </c>
      <c r="E44" s="23">
        <v>7218.93</v>
      </c>
      <c r="F44" s="23">
        <v>4250</v>
      </c>
      <c r="G44" s="23">
        <v>11469.03</v>
      </c>
      <c r="H44" s="23">
        <f t="shared" ref="H44" si="15">E44-B44</f>
        <v>24.8100000000004</v>
      </c>
      <c r="I44" s="23">
        <f t="shared" ref="I44" si="16">F44-C44</f>
        <v>4.6099999999996726</v>
      </c>
      <c r="J44" s="23">
        <f t="shared" si="5"/>
        <v>29.420000000000073</v>
      </c>
      <c r="K44" s="23">
        <v>-6585.3898999999983</v>
      </c>
      <c r="L44" s="23">
        <v>0</v>
      </c>
      <c r="M44" s="23">
        <f t="shared" si="13"/>
        <v>163.49790000000263</v>
      </c>
      <c r="N44" s="24">
        <f t="shared" si="14"/>
        <v>11.617199999999174</v>
      </c>
      <c r="O44" s="22">
        <f t="shared" si="7"/>
        <v>175.1151000000018</v>
      </c>
      <c r="P44" s="22"/>
      <c r="Q44" s="24">
        <f t="shared" si="9"/>
        <v>-6760.5050000000001</v>
      </c>
      <c r="R44" s="24" t="str">
        <f t="shared" si="6"/>
        <v xml:space="preserve">№032 </v>
      </c>
    </row>
    <row r="45" spans="1:18">
      <c r="A45" s="8" t="s">
        <v>51</v>
      </c>
      <c r="B45" s="26">
        <v>8828.67</v>
      </c>
      <c r="C45" s="26">
        <v>2924.94</v>
      </c>
      <c r="D45" s="26">
        <v>11753.61</v>
      </c>
      <c r="E45" s="26">
        <v>9177.99</v>
      </c>
      <c r="F45" s="26">
        <v>3060.4700000000003</v>
      </c>
      <c r="G45" s="26">
        <v>12238.470000000001</v>
      </c>
      <c r="H45" s="26">
        <f t="shared" ref="H45:I50" si="17">E45-B45</f>
        <v>349.31999999999971</v>
      </c>
      <c r="I45" s="26">
        <f t="shared" si="17"/>
        <v>135.5300000000002</v>
      </c>
      <c r="J45" s="26">
        <f t="shared" si="5"/>
        <v>484.84999999999991</v>
      </c>
      <c r="K45" s="26">
        <v>1838.8111000000008</v>
      </c>
      <c r="L45" s="26">
        <v>0</v>
      </c>
      <c r="M45" s="26">
        <f t="shared" si="13"/>
        <v>2302.018799999998</v>
      </c>
      <c r="N45" s="2">
        <f t="shared" si="14"/>
        <v>341.5356000000005</v>
      </c>
      <c r="O45" s="8">
        <f t="shared" si="7"/>
        <v>2643.5543999999986</v>
      </c>
      <c r="P45" s="8"/>
      <c r="Q45" s="2">
        <f t="shared" si="9"/>
        <v>-804.74329999999782</v>
      </c>
      <c r="R45" s="2" t="str">
        <f t="shared" si="6"/>
        <v xml:space="preserve">№033 </v>
      </c>
    </row>
    <row r="46" spans="1:18">
      <c r="A46" s="22" t="s">
        <v>52</v>
      </c>
      <c r="B46" s="23">
        <v>1965.29</v>
      </c>
      <c r="C46" s="23">
        <v>436.78000000000003</v>
      </c>
      <c r="D46" s="23">
        <v>2402.0700000000002</v>
      </c>
      <c r="E46" s="23">
        <v>1965.31</v>
      </c>
      <c r="F46" s="23">
        <v>436.78000000000003</v>
      </c>
      <c r="G46" s="23">
        <v>2402.1</v>
      </c>
      <c r="H46" s="23">
        <f t="shared" si="17"/>
        <v>1.999999999998181E-2</v>
      </c>
      <c r="I46" s="23">
        <f t="shared" si="17"/>
        <v>0</v>
      </c>
      <c r="J46" s="23">
        <f t="shared" si="5"/>
        <v>1.999999999998181E-2</v>
      </c>
      <c r="K46" s="23">
        <v>-13.512699999999345</v>
      </c>
      <c r="L46" s="23">
        <v>0</v>
      </c>
      <c r="M46" s="23">
        <f t="shared" si="13"/>
        <v>0.13179999999988012</v>
      </c>
      <c r="N46" s="24">
        <f t="shared" si="14"/>
        <v>0</v>
      </c>
      <c r="O46" s="22">
        <f t="shared" si="7"/>
        <v>0.13179999999988012</v>
      </c>
      <c r="P46" s="22"/>
      <c r="Q46" s="24">
        <f t="shared" si="9"/>
        <v>-13.644499999999224</v>
      </c>
      <c r="R46" s="24" t="str">
        <f t="shared" si="6"/>
        <v xml:space="preserve">№034 </v>
      </c>
    </row>
    <row r="47" spans="1:18">
      <c r="A47" s="8" t="s">
        <v>53</v>
      </c>
      <c r="B47" s="26">
        <v>9859.7800000000007</v>
      </c>
      <c r="C47" s="26">
        <v>4919.54</v>
      </c>
      <c r="D47" s="26">
        <v>14779.33</v>
      </c>
      <c r="E47" s="26">
        <v>10258.34</v>
      </c>
      <c r="F47" s="26">
        <v>5136.34</v>
      </c>
      <c r="G47" s="26">
        <v>15394.69</v>
      </c>
      <c r="H47" s="26">
        <f t="shared" si="17"/>
        <v>398.55999999999949</v>
      </c>
      <c r="I47" s="26">
        <f t="shared" si="17"/>
        <v>216.80000000000018</v>
      </c>
      <c r="J47" s="26">
        <f t="shared" si="5"/>
        <v>615.35999999999967</v>
      </c>
      <c r="K47" s="26">
        <v>-1287.7839000000031</v>
      </c>
      <c r="L47" s="26">
        <v>2000</v>
      </c>
      <c r="M47" s="26">
        <f t="shared" si="13"/>
        <v>2626.5103999999965</v>
      </c>
      <c r="N47" s="2">
        <f t="shared" si="14"/>
        <v>546.33600000000047</v>
      </c>
      <c r="O47" s="8">
        <f t="shared" si="7"/>
        <v>3172.8463999999967</v>
      </c>
      <c r="P47" s="8"/>
      <c r="Q47" s="2">
        <f t="shared" si="9"/>
        <v>-2460.6302999999998</v>
      </c>
      <c r="R47" s="2" t="str">
        <f t="shared" si="6"/>
        <v xml:space="preserve">№035 </v>
      </c>
    </row>
    <row r="48" spans="1:18">
      <c r="A48" s="22" t="s">
        <v>54</v>
      </c>
      <c r="B48" s="23">
        <v>7134.28</v>
      </c>
      <c r="C48" s="23">
        <v>2181.12</v>
      </c>
      <c r="D48" s="23">
        <v>9315.41</v>
      </c>
      <c r="E48" s="23">
        <v>7407.96</v>
      </c>
      <c r="F48" s="23">
        <v>2265.54</v>
      </c>
      <c r="G48" s="23">
        <v>9673.51</v>
      </c>
      <c r="H48" s="23">
        <f t="shared" si="17"/>
        <v>273.68000000000029</v>
      </c>
      <c r="I48" s="23">
        <f t="shared" si="17"/>
        <v>84.420000000000073</v>
      </c>
      <c r="J48" s="23">
        <f t="shared" si="5"/>
        <v>358.10000000000036</v>
      </c>
      <c r="K48" s="23">
        <v>-254.18719999999621</v>
      </c>
      <c r="L48" s="23">
        <v>2000</v>
      </c>
      <c r="M48" s="23">
        <f t="shared" si="13"/>
        <v>1803.5512000000019</v>
      </c>
      <c r="N48" s="24">
        <f t="shared" si="14"/>
        <v>212.73840000000018</v>
      </c>
      <c r="O48" s="22">
        <f t="shared" si="7"/>
        <v>2016.2896000000021</v>
      </c>
      <c r="P48" s="22"/>
      <c r="Q48" s="24">
        <f t="shared" si="9"/>
        <v>-270.47679999999855</v>
      </c>
      <c r="R48" s="24" t="str">
        <f t="shared" si="6"/>
        <v xml:space="preserve">№036 </v>
      </c>
    </row>
    <row r="49" spans="1:18">
      <c r="A49" s="8" t="s">
        <v>55</v>
      </c>
      <c r="B49" s="25">
        <v>11468.76</v>
      </c>
      <c r="C49" s="25">
        <v>5331.25</v>
      </c>
      <c r="D49" s="25">
        <v>16800.07</v>
      </c>
      <c r="E49" s="25">
        <v>11990.49</v>
      </c>
      <c r="F49" s="25">
        <v>5557.42</v>
      </c>
      <c r="G49" s="25">
        <v>17547.97</v>
      </c>
      <c r="H49" s="26">
        <f t="shared" si="17"/>
        <v>521.72999999999956</v>
      </c>
      <c r="I49" s="26">
        <f t="shared" si="17"/>
        <v>226.17000000000007</v>
      </c>
      <c r="J49" s="26">
        <f t="shared" si="5"/>
        <v>747.89999999999964</v>
      </c>
      <c r="K49" s="25">
        <v>-4978.3968999999961</v>
      </c>
      <c r="L49" s="25">
        <v>4978.3999999999996</v>
      </c>
      <c r="M49" s="25">
        <f t="shared" si="13"/>
        <v>3438.2006999999971</v>
      </c>
      <c r="N49" s="2">
        <f t="shared" si="14"/>
        <v>569.94840000000022</v>
      </c>
      <c r="O49" s="8">
        <f>SUM(M49:N49)</f>
        <v>4008.1490999999974</v>
      </c>
      <c r="P49" s="8"/>
      <c r="Q49" s="2">
        <f t="shared" si="9"/>
        <v>-4008.1459999999934</v>
      </c>
      <c r="R49" s="2" t="str">
        <f t="shared" si="6"/>
        <v xml:space="preserve">№037 </v>
      </c>
    </row>
    <row r="50" spans="1:18">
      <c r="A50" s="22" t="s">
        <v>56</v>
      </c>
      <c r="B50" s="23">
        <v>4173.03</v>
      </c>
      <c r="C50" s="23">
        <v>1978.4</v>
      </c>
      <c r="D50" s="23">
        <v>6151.4400000000005</v>
      </c>
      <c r="E50" s="23">
        <v>4350.9800000000005</v>
      </c>
      <c r="F50" s="23">
        <v>2064.14</v>
      </c>
      <c r="G50" s="23">
        <v>6415.14</v>
      </c>
      <c r="H50" s="23">
        <f t="shared" si="17"/>
        <v>177.95000000000073</v>
      </c>
      <c r="I50" s="23">
        <f t="shared" si="17"/>
        <v>85.739999999999782</v>
      </c>
      <c r="J50" s="23">
        <f t="shared" si="5"/>
        <v>263.69000000000051</v>
      </c>
      <c r="K50" s="23">
        <v>2791.6545153108173</v>
      </c>
      <c r="L50" s="23">
        <v>0</v>
      </c>
      <c r="M50" s="23">
        <f t="shared" si="13"/>
        <v>1172.6905000000047</v>
      </c>
      <c r="N50" s="24">
        <f t="shared" si="14"/>
        <v>216.06479999999945</v>
      </c>
      <c r="O50" s="22">
        <f t="shared" si="7"/>
        <v>1388.7553000000041</v>
      </c>
      <c r="P50" s="22"/>
      <c r="Q50" s="24">
        <f t="shared" ref="Q50:Q81" si="18">K50-O50+L50+P50</f>
        <v>1402.8992153108131</v>
      </c>
      <c r="R50" s="24" t="str">
        <f t="shared" si="6"/>
        <v>№038</v>
      </c>
    </row>
    <row r="51" spans="1:18">
      <c r="A51" s="8" t="s">
        <v>281</v>
      </c>
      <c r="B51" s="26"/>
      <c r="C51" s="26"/>
      <c r="D51" s="26"/>
      <c r="E51" s="26"/>
      <c r="F51" s="26"/>
      <c r="G51" s="26"/>
      <c r="H51" s="26"/>
      <c r="I51" s="26"/>
      <c r="J51" s="26">
        <f t="shared" si="5"/>
        <v>0</v>
      </c>
      <c r="K51" s="26">
        <v>-582.58610000000476</v>
      </c>
      <c r="L51" s="26">
        <v>0</v>
      </c>
      <c r="M51" s="26">
        <f t="shared" si="13"/>
        <v>0</v>
      </c>
      <c r="N51" s="2">
        <f t="shared" si="14"/>
        <v>0</v>
      </c>
      <c r="O51" s="8">
        <f t="shared" si="7"/>
        <v>0</v>
      </c>
      <c r="P51" s="8"/>
      <c r="Q51" s="2">
        <f t="shared" si="18"/>
        <v>-582.58610000000476</v>
      </c>
      <c r="R51" s="2" t="str">
        <f t="shared" si="6"/>
        <v>№039  сбыт</v>
      </c>
    </row>
    <row r="52" spans="1:18">
      <c r="A52" s="22" t="s">
        <v>57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9">E52-B52</f>
        <v>0</v>
      </c>
      <c r="I52" s="23">
        <f t="shared" si="19"/>
        <v>0</v>
      </c>
      <c r="J52" s="23">
        <f t="shared" si="5"/>
        <v>0</v>
      </c>
      <c r="K52" s="23">
        <v>-0.42230000000025658</v>
      </c>
      <c r="L52" s="23">
        <v>0</v>
      </c>
      <c r="M52" s="23">
        <f t="shared" si="13"/>
        <v>0</v>
      </c>
      <c r="N52" s="24">
        <f t="shared" si="14"/>
        <v>0</v>
      </c>
      <c r="O52" s="22">
        <f t="shared" si="7"/>
        <v>0</v>
      </c>
      <c r="P52" s="22"/>
      <c r="Q52" s="24">
        <f t="shared" si="18"/>
        <v>-0.42230000000025658</v>
      </c>
      <c r="R52" s="24" t="str">
        <f t="shared" si="6"/>
        <v>№040</v>
      </c>
    </row>
    <row r="53" spans="1:18">
      <c r="A53" s="8" t="s">
        <v>58</v>
      </c>
      <c r="B53" s="26">
        <v>5508.31</v>
      </c>
      <c r="C53" s="26">
        <v>2895.94</v>
      </c>
      <c r="D53" s="26">
        <v>8404.68</v>
      </c>
      <c r="E53" s="26">
        <v>5636.96</v>
      </c>
      <c r="F53" s="26">
        <v>2919.89</v>
      </c>
      <c r="G53" s="26">
        <v>8557.27</v>
      </c>
      <c r="H53" s="26">
        <f t="shared" si="19"/>
        <v>128.64999999999964</v>
      </c>
      <c r="I53" s="26">
        <f t="shared" si="19"/>
        <v>23.949999999999818</v>
      </c>
      <c r="J53" s="26">
        <f t="shared" si="5"/>
        <v>152.59999999999945</v>
      </c>
      <c r="K53" s="26">
        <v>-1368.4701000000014</v>
      </c>
      <c r="L53" s="26">
        <v>1500</v>
      </c>
      <c r="M53" s="26">
        <f t="shared" si="13"/>
        <v>847.8034999999976</v>
      </c>
      <c r="N53" s="2">
        <f t="shared" si="14"/>
        <v>60.353999999999544</v>
      </c>
      <c r="O53" s="8">
        <f t="shared" si="7"/>
        <v>908.15749999999719</v>
      </c>
      <c r="P53" s="8"/>
      <c r="Q53" s="2">
        <f t="shared" si="18"/>
        <v>-776.62759999999844</v>
      </c>
      <c r="R53" s="2" t="str">
        <f t="shared" si="6"/>
        <v xml:space="preserve">№041 </v>
      </c>
    </row>
    <row r="54" spans="1:18">
      <c r="A54" s="22" t="s">
        <v>59</v>
      </c>
      <c r="B54" s="23">
        <v>9197.84</v>
      </c>
      <c r="C54" s="23">
        <v>4039.71</v>
      </c>
      <c r="D54" s="23">
        <v>13237.550000000001</v>
      </c>
      <c r="E54" s="23">
        <v>9315.5500000000011</v>
      </c>
      <c r="F54" s="23">
        <v>4080.04</v>
      </c>
      <c r="G54" s="23">
        <v>13395.6</v>
      </c>
      <c r="H54" s="23">
        <f t="shared" si="19"/>
        <v>117.71000000000095</v>
      </c>
      <c r="I54" s="23">
        <f t="shared" si="19"/>
        <v>40.329999999999927</v>
      </c>
      <c r="J54" s="23">
        <f t="shared" si="5"/>
        <v>158.04000000000087</v>
      </c>
      <c r="K54" s="23">
        <v>-1480.137199999999</v>
      </c>
      <c r="L54" s="23">
        <v>1500</v>
      </c>
      <c r="M54" s="23">
        <f t="shared" si="13"/>
        <v>775.70890000000622</v>
      </c>
      <c r="N54" s="24">
        <f t="shared" si="14"/>
        <v>101.63159999999982</v>
      </c>
      <c r="O54" s="22">
        <f t="shared" si="7"/>
        <v>877.34050000000605</v>
      </c>
      <c r="P54" s="22"/>
      <c r="Q54" s="24">
        <f t="shared" si="18"/>
        <v>-857.47770000000492</v>
      </c>
      <c r="R54" s="24" t="str">
        <f t="shared" si="6"/>
        <v xml:space="preserve">№041а </v>
      </c>
    </row>
    <row r="55" spans="1:18">
      <c r="A55" s="8" t="s">
        <v>60</v>
      </c>
      <c r="B55" s="26">
        <v>4054.9500000000003</v>
      </c>
      <c r="C55" s="26">
        <v>2406.21</v>
      </c>
      <c r="D55" s="26">
        <v>6461.1900000000005</v>
      </c>
      <c r="E55" s="26">
        <v>4323.49</v>
      </c>
      <c r="F55" s="26">
        <v>2432.9500000000003</v>
      </c>
      <c r="G55" s="26">
        <v>6756.4800000000005</v>
      </c>
      <c r="H55" s="26">
        <f t="shared" si="19"/>
        <v>268.53999999999951</v>
      </c>
      <c r="I55" s="26">
        <f t="shared" si="19"/>
        <v>26.740000000000236</v>
      </c>
      <c r="J55" s="26">
        <f t="shared" si="5"/>
        <v>295.27999999999975</v>
      </c>
      <c r="K55" s="26">
        <v>-1174.3257000000012</v>
      </c>
      <c r="L55" s="26">
        <v>1174.33</v>
      </c>
      <c r="M55" s="26">
        <f t="shared" si="13"/>
        <v>1769.6785999999968</v>
      </c>
      <c r="N55" s="2">
        <f t="shared" si="14"/>
        <v>67.384800000000595</v>
      </c>
      <c r="O55" s="8">
        <f t="shared" si="7"/>
        <v>1837.0633999999973</v>
      </c>
      <c r="P55" s="8"/>
      <c r="Q55" s="2">
        <f t="shared" si="18"/>
        <v>-1837.0590999999986</v>
      </c>
      <c r="R55" s="2" t="str">
        <f t="shared" si="6"/>
        <v xml:space="preserve">№042 </v>
      </c>
    </row>
    <row r="56" spans="1:18">
      <c r="A56" s="22" t="s">
        <v>61</v>
      </c>
      <c r="B56" s="23">
        <v>4876.17</v>
      </c>
      <c r="C56" s="23">
        <v>1783.15</v>
      </c>
      <c r="D56" s="23">
        <v>6659.32</v>
      </c>
      <c r="E56" s="23">
        <v>4970.78</v>
      </c>
      <c r="F56" s="23">
        <v>1815.72</v>
      </c>
      <c r="G56" s="23">
        <v>6786.51</v>
      </c>
      <c r="H56" s="23">
        <f t="shared" si="19"/>
        <v>94.609999999999673</v>
      </c>
      <c r="I56" s="23">
        <f t="shared" si="19"/>
        <v>32.569999999999936</v>
      </c>
      <c r="J56" s="23">
        <f t="shared" si="5"/>
        <v>127.17999999999961</v>
      </c>
      <c r="K56" s="23">
        <v>623.88749999999914</v>
      </c>
      <c r="L56" s="23">
        <v>0</v>
      </c>
      <c r="M56" s="23">
        <f t="shared" si="13"/>
        <v>623.47989999999788</v>
      </c>
      <c r="N56" s="24">
        <f t="shared" si="14"/>
        <v>82.076399999999836</v>
      </c>
      <c r="O56" s="22">
        <f t="shared" si="7"/>
        <v>705.55629999999769</v>
      </c>
      <c r="P56" s="22"/>
      <c r="Q56" s="24">
        <f t="shared" si="18"/>
        <v>-81.668799999998555</v>
      </c>
      <c r="R56" s="24" t="str">
        <f t="shared" si="6"/>
        <v xml:space="preserve">№043\1 </v>
      </c>
    </row>
    <row r="57" spans="1:18">
      <c r="A57" s="8" t="s">
        <v>62</v>
      </c>
      <c r="B57" s="25">
        <v>20069.86</v>
      </c>
      <c r="C57" s="25">
        <v>9179.15</v>
      </c>
      <c r="D57" s="25">
        <v>29249.02</v>
      </c>
      <c r="E57" s="25">
        <v>20235.2</v>
      </c>
      <c r="F57" s="25">
        <v>9303.43</v>
      </c>
      <c r="G57" s="25">
        <v>29538.63</v>
      </c>
      <c r="H57" s="26">
        <f t="shared" si="19"/>
        <v>165.34000000000015</v>
      </c>
      <c r="I57" s="26">
        <f t="shared" si="19"/>
        <v>124.28000000000065</v>
      </c>
      <c r="J57" s="26">
        <f t="shared" si="5"/>
        <v>289.6200000000008</v>
      </c>
      <c r="K57" s="25">
        <v>-939.77900000000045</v>
      </c>
      <c r="L57" s="25">
        <v>0</v>
      </c>
      <c r="M57" s="25">
        <f t="shared" si="13"/>
        <v>1089.5906000000009</v>
      </c>
      <c r="N57" s="2">
        <f t="shared" si="14"/>
        <v>313.18560000000167</v>
      </c>
      <c r="O57" s="8">
        <f t="shared" si="7"/>
        <v>1402.7762000000025</v>
      </c>
      <c r="P57" s="8"/>
      <c r="Q57" s="2">
        <f t="shared" si="18"/>
        <v>-2342.555200000003</v>
      </c>
      <c r="R57" s="2" t="str">
        <f t="shared" si="6"/>
        <v xml:space="preserve">№043\2 </v>
      </c>
    </row>
    <row r="58" spans="1:18">
      <c r="A58" s="22" t="s">
        <v>63</v>
      </c>
      <c r="B58" s="23">
        <v>5578.92</v>
      </c>
      <c r="C58" s="23">
        <v>2650</v>
      </c>
      <c r="D58" s="23">
        <v>8228.93</v>
      </c>
      <c r="E58" s="23">
        <v>5602.84</v>
      </c>
      <c r="F58" s="23">
        <v>2657.4700000000003</v>
      </c>
      <c r="G58" s="23">
        <v>8260.31</v>
      </c>
      <c r="H58" s="23">
        <f t="shared" si="19"/>
        <v>23.920000000000073</v>
      </c>
      <c r="I58" s="23">
        <f t="shared" si="19"/>
        <v>7.4700000000002547</v>
      </c>
      <c r="J58" s="23">
        <f t="shared" si="5"/>
        <v>31.390000000000327</v>
      </c>
      <c r="K58" s="23">
        <v>-2122.1897000000008</v>
      </c>
      <c r="L58" s="23">
        <v>0</v>
      </c>
      <c r="M58" s="23">
        <f t="shared" si="13"/>
        <v>157.63280000000049</v>
      </c>
      <c r="N58" s="24">
        <f t="shared" si="14"/>
        <v>18.82440000000064</v>
      </c>
      <c r="O58" s="22">
        <f t="shared" si="7"/>
        <v>176.45720000000114</v>
      </c>
      <c r="P58" s="22"/>
      <c r="Q58" s="24">
        <f t="shared" si="18"/>
        <v>-2298.646900000002</v>
      </c>
      <c r="R58" s="24" t="str">
        <f t="shared" si="6"/>
        <v xml:space="preserve">№044 </v>
      </c>
    </row>
    <row r="59" spans="1:18">
      <c r="A59" s="8" t="s">
        <v>64</v>
      </c>
      <c r="B59" s="26"/>
      <c r="C59" s="26"/>
      <c r="D59" s="26"/>
      <c r="E59" s="26"/>
      <c r="F59" s="26"/>
      <c r="G59" s="26"/>
      <c r="H59" s="26"/>
      <c r="I59" s="26"/>
      <c r="J59" s="26">
        <f t="shared" si="5"/>
        <v>0</v>
      </c>
      <c r="K59" s="26">
        <v>0</v>
      </c>
      <c r="L59" s="26">
        <v>0</v>
      </c>
      <c r="M59" s="26"/>
      <c r="N59" s="2"/>
      <c r="O59" s="8"/>
      <c r="P59" s="8"/>
      <c r="Q59" s="2">
        <f t="shared" si="18"/>
        <v>0</v>
      </c>
      <c r="R59" s="2" t="str">
        <f t="shared" si="6"/>
        <v>№045 не установлен</v>
      </c>
    </row>
    <row r="60" spans="1:18">
      <c r="A60" s="22" t="s">
        <v>65</v>
      </c>
      <c r="B60" s="23">
        <v>6613.04</v>
      </c>
      <c r="C60" s="23">
        <v>4254.1400000000003</v>
      </c>
      <c r="D60" s="23">
        <v>10867.2</v>
      </c>
      <c r="E60" s="23">
        <v>6908.24</v>
      </c>
      <c r="F60" s="23">
        <v>4428.7300000000005</v>
      </c>
      <c r="G60" s="23">
        <v>11336.98</v>
      </c>
      <c r="H60" s="23">
        <f t="shared" ref="H60:I75" si="20">E60-B60</f>
        <v>295.19999999999982</v>
      </c>
      <c r="I60" s="23">
        <f t="shared" si="20"/>
        <v>174.59000000000015</v>
      </c>
      <c r="J60" s="23">
        <f t="shared" si="5"/>
        <v>469.78999999999996</v>
      </c>
      <c r="K60" s="23">
        <v>-3820.3258999999989</v>
      </c>
      <c r="L60" s="23">
        <v>0</v>
      </c>
      <c r="M60" s="23">
        <f t="shared" ref="M60:M91" si="21">H60*M$6</f>
        <v>1945.3679999999988</v>
      </c>
      <c r="N60" s="24">
        <f t="shared" ref="N60:N91" si="22">I60*N$6</f>
        <v>439.96680000000038</v>
      </c>
      <c r="O60" s="22">
        <f t="shared" si="7"/>
        <v>2385.3347999999992</v>
      </c>
      <c r="P60" s="22"/>
      <c r="Q60" s="24">
        <f t="shared" si="18"/>
        <v>-6205.6606999999985</v>
      </c>
      <c r="R60" s="24" t="str">
        <f t="shared" si="6"/>
        <v xml:space="preserve">№046 </v>
      </c>
    </row>
    <row r="61" spans="1:18">
      <c r="A61" s="8" t="s">
        <v>66</v>
      </c>
      <c r="B61" s="26">
        <v>7623.31</v>
      </c>
      <c r="C61" s="26">
        <v>3186.7000000000003</v>
      </c>
      <c r="D61" s="26">
        <v>10810.04</v>
      </c>
      <c r="E61" s="26">
        <v>7790.81</v>
      </c>
      <c r="F61" s="26">
        <v>3266.98</v>
      </c>
      <c r="G61" s="26">
        <v>11057.82</v>
      </c>
      <c r="H61" s="26">
        <f t="shared" si="20"/>
        <v>167.5</v>
      </c>
      <c r="I61" s="26">
        <f t="shared" si="20"/>
        <v>80.279999999999745</v>
      </c>
      <c r="J61" s="26">
        <f t="shared" si="5"/>
        <v>247.77999999999975</v>
      </c>
      <c r="K61" s="26">
        <v>-3103.5507000000025</v>
      </c>
      <c r="L61" s="26">
        <v>1592.62</v>
      </c>
      <c r="M61" s="26">
        <f t="shared" si="21"/>
        <v>1103.825</v>
      </c>
      <c r="N61" s="2">
        <f t="shared" si="22"/>
        <v>202.30559999999937</v>
      </c>
      <c r="O61" s="8">
        <f t="shared" si="7"/>
        <v>1306.1305999999995</v>
      </c>
      <c r="P61" s="8"/>
      <c r="Q61" s="2">
        <f t="shared" si="18"/>
        <v>-2817.0613000000021</v>
      </c>
      <c r="R61" s="2" t="str">
        <f t="shared" si="6"/>
        <v xml:space="preserve">№046а </v>
      </c>
    </row>
    <row r="62" spans="1:18">
      <c r="A62" s="22" t="s">
        <v>67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20"/>
        <v>0</v>
      </c>
      <c r="I62" s="23">
        <f t="shared" si="20"/>
        <v>0</v>
      </c>
      <c r="J62" s="23">
        <f t="shared" si="5"/>
        <v>0</v>
      </c>
      <c r="K62" s="23">
        <v>-2071.5971</v>
      </c>
      <c r="L62" s="23">
        <v>0</v>
      </c>
      <c r="M62" s="23">
        <f t="shared" si="21"/>
        <v>0</v>
      </c>
      <c r="N62" s="24">
        <f t="shared" si="22"/>
        <v>0</v>
      </c>
      <c r="O62" s="22">
        <f t="shared" si="7"/>
        <v>0</v>
      </c>
      <c r="P62" s="22"/>
      <c r="Q62" s="24">
        <f t="shared" si="18"/>
        <v>-2071.5971</v>
      </c>
      <c r="R62" s="24" t="str">
        <f t="shared" si="6"/>
        <v xml:space="preserve">№047 </v>
      </c>
    </row>
    <row r="63" spans="1:18">
      <c r="A63" s="8" t="s">
        <v>68</v>
      </c>
      <c r="B63" s="26">
        <v>12787.78</v>
      </c>
      <c r="C63" s="26">
        <v>3422.88</v>
      </c>
      <c r="D63" s="26">
        <v>16210.68</v>
      </c>
      <c r="E63" s="26">
        <v>13418.970000000001</v>
      </c>
      <c r="F63" s="26">
        <v>3629.5</v>
      </c>
      <c r="G63" s="26">
        <v>17048.5</v>
      </c>
      <c r="H63" s="26">
        <f t="shared" si="20"/>
        <v>631.19000000000051</v>
      </c>
      <c r="I63" s="26">
        <f t="shared" si="20"/>
        <v>206.61999999999989</v>
      </c>
      <c r="J63" s="26">
        <f t="shared" si="5"/>
        <v>837.8100000000004</v>
      </c>
      <c r="K63" s="26">
        <v>-26822.069600000003</v>
      </c>
      <c r="L63" s="26">
        <v>0</v>
      </c>
      <c r="M63" s="26">
        <f t="shared" si="21"/>
        <v>4159.5421000000033</v>
      </c>
      <c r="N63" s="2">
        <f t="shared" si="22"/>
        <v>520.68239999999969</v>
      </c>
      <c r="O63" s="8">
        <f>SUM(M63:N63)</f>
        <v>4680.224500000003</v>
      </c>
      <c r="P63" s="8"/>
      <c r="Q63" s="2">
        <f t="shared" si="18"/>
        <v>-31502.294100000006</v>
      </c>
      <c r="R63" s="2" t="str">
        <f t="shared" si="6"/>
        <v xml:space="preserve">№048 </v>
      </c>
    </row>
    <row r="64" spans="1:18">
      <c r="A64" s="22" t="s">
        <v>69</v>
      </c>
      <c r="B64" s="23">
        <v>9808.73</v>
      </c>
      <c r="C64" s="23">
        <v>3528.81</v>
      </c>
      <c r="D64" s="23">
        <v>13337.550000000001</v>
      </c>
      <c r="E64" s="23">
        <v>10609.16</v>
      </c>
      <c r="F64" s="23">
        <v>3705.79</v>
      </c>
      <c r="G64" s="23">
        <v>14314.960000000001</v>
      </c>
      <c r="H64" s="23">
        <f t="shared" si="20"/>
        <v>800.43000000000029</v>
      </c>
      <c r="I64" s="23">
        <f t="shared" si="20"/>
        <v>176.98000000000002</v>
      </c>
      <c r="J64" s="23">
        <f t="shared" si="5"/>
        <v>977.41000000000031</v>
      </c>
      <c r="K64" s="23">
        <v>-3475.997599999997</v>
      </c>
      <c r="L64" s="23">
        <v>0</v>
      </c>
      <c r="M64" s="23">
        <f t="shared" si="21"/>
        <v>5274.833700000002</v>
      </c>
      <c r="N64" s="24">
        <f t="shared" si="22"/>
        <v>445.98960000000005</v>
      </c>
      <c r="O64" s="22">
        <f t="shared" si="7"/>
        <v>5720.8233000000018</v>
      </c>
      <c r="P64" s="22"/>
      <c r="Q64" s="24">
        <f t="shared" si="18"/>
        <v>-9196.8208999999988</v>
      </c>
      <c r="R64" s="24" t="str">
        <f t="shared" si="6"/>
        <v xml:space="preserve">№049 </v>
      </c>
    </row>
    <row r="65" spans="1:18">
      <c r="A65" s="8" t="s">
        <v>70</v>
      </c>
      <c r="B65" s="25">
        <v>11164.39</v>
      </c>
      <c r="C65" s="25">
        <v>4510.3900000000003</v>
      </c>
      <c r="D65" s="25">
        <v>15674.78</v>
      </c>
      <c r="E65" s="25">
        <v>11605.66</v>
      </c>
      <c r="F65" s="25">
        <v>4695.17</v>
      </c>
      <c r="G65" s="25">
        <v>16300.84</v>
      </c>
      <c r="H65" s="26">
        <f t="shared" si="20"/>
        <v>441.27000000000044</v>
      </c>
      <c r="I65" s="26">
        <f t="shared" si="20"/>
        <v>184.77999999999975</v>
      </c>
      <c r="J65" s="26">
        <f t="shared" si="5"/>
        <v>626.05000000000018</v>
      </c>
      <c r="K65" s="25">
        <v>-6140.1201999999939</v>
      </c>
      <c r="L65" s="25">
        <v>5000</v>
      </c>
      <c r="M65" s="25">
        <f t="shared" si="21"/>
        <v>2907.9693000000029</v>
      </c>
      <c r="N65" s="2">
        <f t="shared" si="22"/>
        <v>465.64559999999938</v>
      </c>
      <c r="O65" s="8">
        <f t="shared" si="7"/>
        <v>3373.6149000000023</v>
      </c>
      <c r="P65" s="8"/>
      <c r="Q65" s="2">
        <f t="shared" si="18"/>
        <v>-4513.7350999999962</v>
      </c>
      <c r="R65" s="2" t="str">
        <f t="shared" si="6"/>
        <v xml:space="preserve">№050 </v>
      </c>
    </row>
    <row r="66" spans="1:18">
      <c r="A66" s="22" t="s">
        <v>71</v>
      </c>
      <c r="B66" s="23">
        <v>16652.920000000002</v>
      </c>
      <c r="C66" s="23">
        <v>15553.15</v>
      </c>
      <c r="D66" s="23">
        <v>32206.080000000002</v>
      </c>
      <c r="E66" s="23">
        <v>17076.82</v>
      </c>
      <c r="F66" s="23">
        <v>15773.890000000001</v>
      </c>
      <c r="G66" s="23">
        <v>32850.720000000001</v>
      </c>
      <c r="H66" s="23">
        <f t="shared" si="20"/>
        <v>423.89999999999782</v>
      </c>
      <c r="I66" s="23">
        <f t="shared" si="20"/>
        <v>220.7400000000016</v>
      </c>
      <c r="J66" s="23">
        <f t="shared" si="5"/>
        <v>644.63999999999942</v>
      </c>
      <c r="K66" s="23">
        <v>-16154.38900000001</v>
      </c>
      <c r="L66" s="23">
        <v>16155</v>
      </c>
      <c r="M66" s="23">
        <f t="shared" si="21"/>
        <v>2793.5009999999857</v>
      </c>
      <c r="N66" s="24">
        <f t="shared" si="22"/>
        <v>556.26480000000402</v>
      </c>
      <c r="O66" s="22">
        <f t="shared" si="7"/>
        <v>3349.7657999999897</v>
      </c>
      <c r="P66" s="22"/>
      <c r="Q66" s="24">
        <f t="shared" si="18"/>
        <v>-3349.1548000000003</v>
      </c>
      <c r="R66" s="24" t="str">
        <f t="shared" si="6"/>
        <v xml:space="preserve">№051 </v>
      </c>
    </row>
    <row r="67" spans="1:18">
      <c r="A67" s="8" t="s">
        <v>72</v>
      </c>
      <c r="B67" s="26">
        <v>6039.6900000000005</v>
      </c>
      <c r="C67" s="26">
        <v>2287.33</v>
      </c>
      <c r="D67" s="26">
        <v>8327.0300000000007</v>
      </c>
      <c r="E67" s="26">
        <v>6107.25</v>
      </c>
      <c r="F67" s="26">
        <v>2320.7600000000002</v>
      </c>
      <c r="G67" s="26">
        <v>8428.02</v>
      </c>
      <c r="H67" s="26">
        <f t="shared" si="20"/>
        <v>67.559999999999491</v>
      </c>
      <c r="I67" s="26">
        <f t="shared" si="20"/>
        <v>33.430000000000291</v>
      </c>
      <c r="J67" s="26">
        <f t="shared" si="5"/>
        <v>100.98999999999978</v>
      </c>
      <c r="K67" s="26">
        <v>-2838.2112000000034</v>
      </c>
      <c r="L67" s="26">
        <v>3000</v>
      </c>
      <c r="M67" s="26">
        <f t="shared" si="21"/>
        <v>445.22039999999663</v>
      </c>
      <c r="N67" s="2">
        <f t="shared" si="22"/>
        <v>84.24360000000074</v>
      </c>
      <c r="O67" s="8">
        <f t="shared" si="7"/>
        <v>529.46399999999733</v>
      </c>
      <c r="P67" s="8"/>
      <c r="Q67" s="2">
        <f t="shared" si="18"/>
        <v>-367.67520000000059</v>
      </c>
      <c r="R67" s="2" t="str">
        <f t="shared" si="6"/>
        <v xml:space="preserve">№052 </v>
      </c>
    </row>
    <row r="68" spans="1:18">
      <c r="A68" s="22" t="s">
        <v>73</v>
      </c>
      <c r="B68" s="23">
        <v>5605.92</v>
      </c>
      <c r="C68" s="23">
        <v>1769.18</v>
      </c>
      <c r="D68" s="23">
        <v>7375.14</v>
      </c>
      <c r="E68" s="23">
        <v>5892.96</v>
      </c>
      <c r="F68" s="23">
        <v>1820.9</v>
      </c>
      <c r="G68" s="23">
        <v>7713.9000000000005</v>
      </c>
      <c r="H68" s="23">
        <f t="shared" si="20"/>
        <v>287.03999999999996</v>
      </c>
      <c r="I68" s="23">
        <f t="shared" si="20"/>
        <v>51.720000000000027</v>
      </c>
      <c r="J68" s="23">
        <f t="shared" si="5"/>
        <v>338.76</v>
      </c>
      <c r="K68" s="23">
        <v>-4289.4854000000014</v>
      </c>
      <c r="L68" s="23">
        <v>5000</v>
      </c>
      <c r="M68" s="23">
        <f t="shared" si="21"/>
        <v>1891.5935999999997</v>
      </c>
      <c r="N68" s="24">
        <f t="shared" si="22"/>
        <v>130.33440000000007</v>
      </c>
      <c r="O68" s="22">
        <f t="shared" si="7"/>
        <v>2021.9279999999999</v>
      </c>
      <c r="P68" s="22"/>
      <c r="Q68" s="24">
        <f t="shared" si="18"/>
        <v>-1311.4134000000013</v>
      </c>
      <c r="R68" s="24" t="str">
        <f t="shared" si="6"/>
        <v xml:space="preserve">№052а </v>
      </c>
    </row>
    <row r="69" spans="1:18">
      <c r="A69" s="8" t="s">
        <v>74</v>
      </c>
      <c r="B69" s="26">
        <v>163.75</v>
      </c>
      <c r="C69" s="26">
        <v>84.63</v>
      </c>
      <c r="D69" s="26">
        <v>248.39000000000001</v>
      </c>
      <c r="E69" s="26">
        <v>324.22000000000003</v>
      </c>
      <c r="F69" s="26">
        <v>199.04</v>
      </c>
      <c r="G69" s="26">
        <v>523.27</v>
      </c>
      <c r="H69" s="26">
        <f t="shared" si="20"/>
        <v>160.47000000000003</v>
      </c>
      <c r="I69" s="26">
        <f t="shared" si="20"/>
        <v>114.41</v>
      </c>
      <c r="J69" s="26">
        <f t="shared" si="5"/>
        <v>274.88</v>
      </c>
      <c r="K69" s="26">
        <v>-116.3240999999999</v>
      </c>
      <c r="L69" s="26">
        <v>0</v>
      </c>
      <c r="M69" s="26">
        <f t="shared" si="21"/>
        <v>1057.4973000000002</v>
      </c>
      <c r="N69" s="2">
        <f t="shared" si="22"/>
        <v>288.31319999999999</v>
      </c>
      <c r="O69" s="8">
        <f t="shared" si="7"/>
        <v>1345.8105000000003</v>
      </c>
      <c r="P69" s="8"/>
      <c r="Q69" s="2">
        <f t="shared" si="18"/>
        <v>-1462.1346000000001</v>
      </c>
      <c r="R69" s="2" t="str">
        <f t="shared" si="6"/>
        <v xml:space="preserve">№053 </v>
      </c>
    </row>
    <row r="70" spans="1:18">
      <c r="A70" s="22" t="s">
        <v>75</v>
      </c>
      <c r="B70" s="23">
        <v>1547.5900000000001</v>
      </c>
      <c r="C70" s="23">
        <v>745.1</v>
      </c>
      <c r="D70" s="23">
        <v>2292.69</v>
      </c>
      <c r="E70" s="23">
        <v>1599.79</v>
      </c>
      <c r="F70" s="23">
        <v>771.9</v>
      </c>
      <c r="G70" s="23">
        <v>2371.7000000000003</v>
      </c>
      <c r="H70" s="23">
        <f t="shared" si="20"/>
        <v>52.199999999999818</v>
      </c>
      <c r="I70" s="23">
        <f t="shared" si="20"/>
        <v>26.799999999999955</v>
      </c>
      <c r="J70" s="23">
        <f t="shared" si="5"/>
        <v>78.999999999999773</v>
      </c>
      <c r="K70" s="23">
        <v>-616.31670000000031</v>
      </c>
      <c r="L70" s="23">
        <v>0</v>
      </c>
      <c r="M70" s="23">
        <f t="shared" si="21"/>
        <v>343.9979999999988</v>
      </c>
      <c r="N70" s="24">
        <f t="shared" si="22"/>
        <v>67.535999999999888</v>
      </c>
      <c r="O70" s="22">
        <f t="shared" si="7"/>
        <v>411.53399999999868</v>
      </c>
      <c r="P70" s="22"/>
      <c r="Q70" s="24">
        <f t="shared" si="18"/>
        <v>-1027.8506999999991</v>
      </c>
      <c r="R70" s="24" t="str">
        <f t="shared" si="6"/>
        <v xml:space="preserve">№054 </v>
      </c>
    </row>
    <row r="71" spans="1:18">
      <c r="A71" s="8" t="s">
        <v>76</v>
      </c>
      <c r="B71" s="26">
        <v>11424.35</v>
      </c>
      <c r="C71" s="26">
        <v>4823.88</v>
      </c>
      <c r="D71" s="26">
        <v>16248.25</v>
      </c>
      <c r="E71" s="26">
        <v>12259.14</v>
      </c>
      <c r="F71" s="26">
        <v>5143.7300000000005</v>
      </c>
      <c r="G71" s="26">
        <v>17402.88</v>
      </c>
      <c r="H71" s="26">
        <f t="shared" si="20"/>
        <v>834.78999999999905</v>
      </c>
      <c r="I71" s="26">
        <f t="shared" si="20"/>
        <v>319.85000000000036</v>
      </c>
      <c r="J71" s="26">
        <f t="shared" si="5"/>
        <v>1154.6399999999994</v>
      </c>
      <c r="K71" s="26">
        <v>-3652.7910000000011</v>
      </c>
      <c r="L71" s="26">
        <v>0</v>
      </c>
      <c r="M71" s="26">
        <f t="shared" si="21"/>
        <v>5501.2660999999935</v>
      </c>
      <c r="N71" s="2">
        <f t="shared" si="22"/>
        <v>806.02200000000096</v>
      </c>
      <c r="O71" s="8">
        <f t="shared" si="7"/>
        <v>6307.2880999999943</v>
      </c>
      <c r="P71" s="8"/>
      <c r="Q71" s="2">
        <f t="shared" si="18"/>
        <v>-9960.0790999999954</v>
      </c>
      <c r="R71" s="2" t="str">
        <f t="shared" si="6"/>
        <v xml:space="preserve">№055 </v>
      </c>
    </row>
    <row r="72" spans="1:18">
      <c r="A72" s="22" t="s">
        <v>77</v>
      </c>
      <c r="B72" s="23">
        <v>6576.4000000000005</v>
      </c>
      <c r="C72" s="23">
        <v>2988.63</v>
      </c>
      <c r="D72" s="23">
        <v>9565.0300000000007</v>
      </c>
      <c r="E72" s="23">
        <v>6731.1</v>
      </c>
      <c r="F72" s="23">
        <v>3055.13</v>
      </c>
      <c r="G72" s="23">
        <v>9786.23</v>
      </c>
      <c r="H72" s="23">
        <f t="shared" si="20"/>
        <v>154.69999999999982</v>
      </c>
      <c r="I72" s="23">
        <f t="shared" si="20"/>
        <v>66.5</v>
      </c>
      <c r="J72" s="23">
        <f t="shared" si="5"/>
        <v>221.19999999999982</v>
      </c>
      <c r="K72" s="23">
        <v>-7178.9764000000032</v>
      </c>
      <c r="L72" s="23">
        <v>0</v>
      </c>
      <c r="M72" s="23">
        <f t="shared" si="21"/>
        <v>1019.4729999999988</v>
      </c>
      <c r="N72" s="24">
        <f t="shared" si="22"/>
        <v>167.58</v>
      </c>
      <c r="O72" s="22">
        <f t="shared" si="7"/>
        <v>1187.0529999999987</v>
      </c>
      <c r="P72" s="22"/>
      <c r="Q72" s="24">
        <f t="shared" si="18"/>
        <v>-8366.0294000000013</v>
      </c>
      <c r="R72" s="24" t="str">
        <f t="shared" si="6"/>
        <v xml:space="preserve">№056 </v>
      </c>
    </row>
    <row r="73" spans="1:18">
      <c r="A73" s="8" t="s">
        <v>78</v>
      </c>
      <c r="B73" s="25">
        <v>3311.9900000000002</v>
      </c>
      <c r="C73" s="25">
        <v>2583.2400000000002</v>
      </c>
      <c r="D73" s="25">
        <v>5895.24</v>
      </c>
      <c r="E73" s="25">
        <v>3450.9500000000003</v>
      </c>
      <c r="F73" s="25">
        <v>2859.43</v>
      </c>
      <c r="G73" s="25">
        <v>6310.39</v>
      </c>
      <c r="H73" s="26">
        <f t="shared" si="20"/>
        <v>138.96000000000004</v>
      </c>
      <c r="I73" s="26">
        <f t="shared" si="20"/>
        <v>276.1899999999996</v>
      </c>
      <c r="J73" s="26">
        <f t="shared" si="5"/>
        <v>415.14999999999964</v>
      </c>
      <c r="K73" s="25">
        <v>-6386.7036500000013</v>
      </c>
      <c r="L73" s="25">
        <v>0</v>
      </c>
      <c r="M73" s="25">
        <f t="shared" si="21"/>
        <v>915.74640000000022</v>
      </c>
      <c r="N73" s="2">
        <f t="shared" si="22"/>
        <v>695.99879999999905</v>
      </c>
      <c r="O73" s="8">
        <f t="shared" si="7"/>
        <v>1611.7451999999994</v>
      </c>
      <c r="P73" s="8"/>
      <c r="Q73" s="2">
        <f t="shared" si="18"/>
        <v>-7998.4488500000007</v>
      </c>
      <c r="R73" s="2" t="str">
        <f t="shared" si="6"/>
        <v xml:space="preserve">№057 </v>
      </c>
    </row>
    <row r="74" spans="1:18">
      <c r="A74" s="22" t="s">
        <v>79</v>
      </c>
      <c r="B74" s="23">
        <v>8906.15</v>
      </c>
      <c r="C74" s="23">
        <v>3028.18</v>
      </c>
      <c r="D74" s="23">
        <v>11934.34</v>
      </c>
      <c r="E74" s="23">
        <v>9252.91</v>
      </c>
      <c r="F74" s="23">
        <v>3180.17</v>
      </c>
      <c r="G74" s="23">
        <v>12433.09</v>
      </c>
      <c r="H74" s="23">
        <f t="shared" si="20"/>
        <v>346.76000000000022</v>
      </c>
      <c r="I74" s="23">
        <f t="shared" si="20"/>
        <v>151.99000000000024</v>
      </c>
      <c r="J74" s="23">
        <f t="shared" si="5"/>
        <v>498.75000000000045</v>
      </c>
      <c r="K74" s="23">
        <v>-2904.9609999999957</v>
      </c>
      <c r="L74" s="23">
        <v>3000</v>
      </c>
      <c r="M74" s="23">
        <f t="shared" si="21"/>
        <v>2285.1484000000014</v>
      </c>
      <c r="N74" s="24">
        <f t="shared" si="22"/>
        <v>383.0148000000006</v>
      </c>
      <c r="O74" s="22">
        <f t="shared" si="7"/>
        <v>2668.1632000000018</v>
      </c>
      <c r="P74" s="22"/>
      <c r="Q74" s="24">
        <f t="shared" si="18"/>
        <v>-2573.1241999999975</v>
      </c>
      <c r="R74" s="24" t="str">
        <f t="shared" si="6"/>
        <v xml:space="preserve">№058 </v>
      </c>
    </row>
    <row r="75" spans="1:18">
      <c r="A75" s="8" t="s">
        <v>80</v>
      </c>
      <c r="B75" s="26">
        <v>24031.010000000002</v>
      </c>
      <c r="C75" s="26">
        <v>10583.35</v>
      </c>
      <c r="D75" s="26">
        <v>34614.36</v>
      </c>
      <c r="E75" s="26">
        <v>24628.06</v>
      </c>
      <c r="F75" s="26">
        <v>10893.18</v>
      </c>
      <c r="G75" s="26">
        <v>35521.25</v>
      </c>
      <c r="H75" s="26">
        <f t="shared" si="20"/>
        <v>597.04999999999927</v>
      </c>
      <c r="I75" s="26">
        <f t="shared" si="20"/>
        <v>309.82999999999993</v>
      </c>
      <c r="J75" s="26">
        <f t="shared" ref="J75:J138" si="23">SUM(H75:I75)</f>
        <v>906.8799999999992</v>
      </c>
      <c r="K75" s="26">
        <v>-8362.814800000011</v>
      </c>
      <c r="L75" s="26">
        <v>0</v>
      </c>
      <c r="M75" s="26">
        <f t="shared" si="21"/>
        <v>3934.5594999999953</v>
      </c>
      <c r="N75" s="2">
        <f t="shared" si="22"/>
        <v>780.77159999999981</v>
      </c>
      <c r="O75" s="8">
        <f t="shared" si="7"/>
        <v>4715.3310999999949</v>
      </c>
      <c r="P75" s="8"/>
      <c r="Q75" s="2">
        <f>K75-O75+L75</f>
        <v>-13078.145900000007</v>
      </c>
      <c r="R75" s="2" t="str">
        <f t="shared" ref="R75:R138" si="24">A75</f>
        <v xml:space="preserve">№059 </v>
      </c>
    </row>
    <row r="76" spans="1:18">
      <c r="A76" s="22" t="s">
        <v>81</v>
      </c>
      <c r="B76" s="23">
        <v>3030.67</v>
      </c>
      <c r="C76" s="23">
        <v>1391.83</v>
      </c>
      <c r="D76" s="23">
        <v>4422.5200000000004</v>
      </c>
      <c r="E76" s="23">
        <v>3164.6</v>
      </c>
      <c r="F76" s="23">
        <v>1421.39</v>
      </c>
      <c r="G76" s="23">
        <v>4586</v>
      </c>
      <c r="H76" s="23">
        <f t="shared" ref="H76" si="25">E76-B76</f>
        <v>133.92999999999984</v>
      </c>
      <c r="I76" s="23">
        <f t="shared" ref="I76" si="26">F76-C76</f>
        <v>29.560000000000173</v>
      </c>
      <c r="J76" s="23">
        <f t="shared" si="23"/>
        <v>163.49</v>
      </c>
      <c r="K76" s="23">
        <v>-3191.2197000000006</v>
      </c>
      <c r="L76" s="23">
        <v>0</v>
      </c>
      <c r="M76" s="23">
        <f t="shared" si="21"/>
        <v>882.59869999999887</v>
      </c>
      <c r="N76" s="24">
        <f t="shared" si="22"/>
        <v>74.491200000000433</v>
      </c>
      <c r="O76" s="22">
        <f t="shared" ref="O76:O138" si="27">SUM(M76:N76)</f>
        <v>957.08989999999926</v>
      </c>
      <c r="P76" s="22"/>
      <c r="Q76" s="24">
        <f>K76-O76+L76</f>
        <v>-4148.3095999999996</v>
      </c>
      <c r="R76" s="24" t="str">
        <f t="shared" si="24"/>
        <v xml:space="preserve">№060 </v>
      </c>
    </row>
    <row r="77" spans="1:18">
      <c r="A77" s="8" t="s">
        <v>82</v>
      </c>
      <c r="B77" s="26">
        <v>5668.24</v>
      </c>
      <c r="C77" s="26">
        <v>2218.11</v>
      </c>
      <c r="D77" s="26">
        <v>7886.3600000000006</v>
      </c>
      <c r="E77" s="26">
        <v>5764.92</v>
      </c>
      <c r="F77" s="26">
        <v>2240</v>
      </c>
      <c r="G77" s="26">
        <v>8004.92</v>
      </c>
      <c r="H77" s="26">
        <f t="shared" ref="H77:I84" si="28">E77-B77</f>
        <v>96.680000000000291</v>
      </c>
      <c r="I77" s="26">
        <f t="shared" si="28"/>
        <v>21.889999999999873</v>
      </c>
      <c r="J77" s="26">
        <f t="shared" si="23"/>
        <v>118.57000000000016</v>
      </c>
      <c r="K77" s="26">
        <v>-2191.4854999999989</v>
      </c>
      <c r="L77" s="26">
        <v>0</v>
      </c>
      <c r="M77" s="26">
        <f t="shared" si="21"/>
        <v>637.12120000000186</v>
      </c>
      <c r="N77" s="2">
        <f t="shared" si="22"/>
        <v>55.162799999999677</v>
      </c>
      <c r="O77" s="8">
        <f t="shared" si="27"/>
        <v>692.28400000000158</v>
      </c>
      <c r="P77" s="8"/>
      <c r="Q77" s="2">
        <f t="shared" ref="Q77:Q108" si="29">K77-O77+L77+P77</f>
        <v>-2883.7695000000003</v>
      </c>
      <c r="R77" s="2" t="str">
        <f t="shared" si="24"/>
        <v xml:space="preserve">№061 </v>
      </c>
    </row>
    <row r="78" spans="1:18">
      <c r="A78" s="22" t="s">
        <v>83</v>
      </c>
      <c r="B78" s="23">
        <v>17700.72</v>
      </c>
      <c r="C78" s="23">
        <v>10570.26</v>
      </c>
      <c r="D78" s="23">
        <v>28271.53</v>
      </c>
      <c r="E78" s="23">
        <v>17758.830000000002</v>
      </c>
      <c r="F78" s="23">
        <v>10583.78</v>
      </c>
      <c r="G78" s="23">
        <v>28343.15</v>
      </c>
      <c r="H78" s="23">
        <f t="shared" si="28"/>
        <v>58.110000000000582</v>
      </c>
      <c r="I78" s="23">
        <f t="shared" si="28"/>
        <v>13.520000000000437</v>
      </c>
      <c r="J78" s="23">
        <f t="shared" si="23"/>
        <v>71.630000000001019</v>
      </c>
      <c r="K78" s="23">
        <v>-3309.7669000000087</v>
      </c>
      <c r="L78" s="23">
        <v>3500</v>
      </c>
      <c r="M78" s="23">
        <f t="shared" si="21"/>
        <v>382.94490000000383</v>
      </c>
      <c r="N78" s="24">
        <f t="shared" si="22"/>
        <v>34.070400000001101</v>
      </c>
      <c r="O78" s="22">
        <f t="shared" si="27"/>
        <v>417.01530000000491</v>
      </c>
      <c r="P78" s="22"/>
      <c r="Q78" s="24">
        <f t="shared" si="29"/>
        <v>-226.78220000001375</v>
      </c>
      <c r="R78" s="24" t="str">
        <f t="shared" si="24"/>
        <v xml:space="preserve">№062 </v>
      </c>
    </row>
    <row r="79" spans="1:18">
      <c r="A79" s="8" t="s">
        <v>84</v>
      </c>
      <c r="B79" s="26">
        <v>6643.02</v>
      </c>
      <c r="C79" s="26">
        <v>2019.6100000000001</v>
      </c>
      <c r="D79" s="26">
        <v>8662.64</v>
      </c>
      <c r="E79" s="26">
        <v>7291.91</v>
      </c>
      <c r="F79" s="26">
        <v>2184.65</v>
      </c>
      <c r="G79" s="26">
        <v>9476.58</v>
      </c>
      <c r="H79" s="26">
        <f t="shared" si="28"/>
        <v>648.88999999999942</v>
      </c>
      <c r="I79" s="26">
        <f t="shared" si="28"/>
        <v>165.03999999999996</v>
      </c>
      <c r="J79" s="26">
        <f t="shared" si="23"/>
        <v>813.92999999999938</v>
      </c>
      <c r="K79" s="26">
        <v>-2871.5519999999992</v>
      </c>
      <c r="L79" s="26">
        <v>2871.55</v>
      </c>
      <c r="M79" s="26">
        <f t="shared" si="21"/>
        <v>4276.1850999999961</v>
      </c>
      <c r="N79" s="2">
        <f t="shared" si="22"/>
        <v>415.90079999999989</v>
      </c>
      <c r="O79" s="8">
        <f t="shared" si="27"/>
        <v>4692.0858999999964</v>
      </c>
      <c r="P79" s="8"/>
      <c r="Q79" s="2">
        <f t="shared" si="29"/>
        <v>-4692.0878999999959</v>
      </c>
      <c r="R79" s="2" t="str">
        <f t="shared" si="24"/>
        <v xml:space="preserve">№062а </v>
      </c>
    </row>
    <row r="80" spans="1:18">
      <c r="A80" s="22" t="s">
        <v>85</v>
      </c>
      <c r="B80" s="23">
        <v>1161.03</v>
      </c>
      <c r="C80" s="23">
        <v>684.06000000000006</v>
      </c>
      <c r="D80" s="23">
        <v>1845.1000000000001</v>
      </c>
      <c r="E80" s="23">
        <v>1233.6600000000001</v>
      </c>
      <c r="F80" s="23">
        <v>728.5</v>
      </c>
      <c r="G80" s="23">
        <v>1962.16</v>
      </c>
      <c r="H80" s="23">
        <f t="shared" si="28"/>
        <v>72.630000000000109</v>
      </c>
      <c r="I80" s="23">
        <f t="shared" si="28"/>
        <v>44.439999999999941</v>
      </c>
      <c r="J80" s="23">
        <f t="shared" si="23"/>
        <v>117.07000000000005</v>
      </c>
      <c r="K80" s="23">
        <v>-3442.4337</v>
      </c>
      <c r="L80" s="23">
        <v>0</v>
      </c>
      <c r="M80" s="23">
        <f t="shared" si="21"/>
        <v>478.63170000000071</v>
      </c>
      <c r="N80" s="24">
        <f t="shared" si="22"/>
        <v>111.98879999999986</v>
      </c>
      <c r="O80" s="22">
        <f t="shared" si="27"/>
        <v>590.62050000000056</v>
      </c>
      <c r="P80" s="22"/>
      <c r="Q80" s="24">
        <f t="shared" si="29"/>
        <v>-4033.0542000000005</v>
      </c>
      <c r="R80" s="24" t="str">
        <f t="shared" si="24"/>
        <v xml:space="preserve">№063 </v>
      </c>
    </row>
    <row r="81" spans="1:18">
      <c r="A81" s="8" t="s">
        <v>86</v>
      </c>
      <c r="B81" s="25">
        <v>71.83</v>
      </c>
      <c r="C81" s="25">
        <v>18.420000000000002</v>
      </c>
      <c r="D81" s="25">
        <v>90.27</v>
      </c>
      <c r="E81" s="25">
        <v>73.460000000000008</v>
      </c>
      <c r="F81" s="25">
        <v>18.420000000000002</v>
      </c>
      <c r="G81" s="25">
        <v>91.89</v>
      </c>
      <c r="H81" s="26">
        <f t="shared" si="28"/>
        <v>1.6300000000000097</v>
      </c>
      <c r="I81" s="26">
        <f t="shared" si="28"/>
        <v>0</v>
      </c>
      <c r="J81" s="26">
        <f t="shared" si="23"/>
        <v>1.6300000000000097</v>
      </c>
      <c r="K81" s="25">
        <v>38477.881899999993</v>
      </c>
      <c r="L81" s="25">
        <v>0</v>
      </c>
      <c r="M81" s="25">
        <f t="shared" si="21"/>
        <v>10.741700000000064</v>
      </c>
      <c r="N81" s="2">
        <f t="shared" si="22"/>
        <v>0</v>
      </c>
      <c r="O81" s="8">
        <f t="shared" si="27"/>
        <v>10.741700000000064</v>
      </c>
      <c r="P81" s="8"/>
      <c r="Q81" s="2">
        <f t="shared" si="29"/>
        <v>38467.140199999994</v>
      </c>
      <c r="R81" s="2" t="str">
        <f t="shared" si="24"/>
        <v xml:space="preserve">№064\1 </v>
      </c>
    </row>
    <row r="82" spans="1:18">
      <c r="A82" s="22" t="s">
        <v>87</v>
      </c>
      <c r="B82" s="23">
        <v>6878.92</v>
      </c>
      <c r="C82" s="23">
        <v>2426.4</v>
      </c>
      <c r="D82" s="23">
        <v>9305.34</v>
      </c>
      <c r="E82" s="23">
        <v>7384.12</v>
      </c>
      <c r="F82" s="23">
        <v>2608.06</v>
      </c>
      <c r="G82" s="23">
        <v>9992.19</v>
      </c>
      <c r="H82" s="23">
        <f t="shared" si="28"/>
        <v>505.19999999999982</v>
      </c>
      <c r="I82" s="23">
        <f t="shared" si="28"/>
        <v>181.65999999999985</v>
      </c>
      <c r="J82" s="23">
        <f t="shared" si="23"/>
        <v>686.85999999999967</v>
      </c>
      <c r="K82" s="23">
        <v>-37532.410000000003</v>
      </c>
      <c r="L82" s="23">
        <v>0</v>
      </c>
      <c r="M82" s="23">
        <f t="shared" si="21"/>
        <v>3329.2679999999987</v>
      </c>
      <c r="N82" s="24">
        <f t="shared" si="22"/>
        <v>457.78319999999962</v>
      </c>
      <c r="O82" s="22">
        <f t="shared" si="27"/>
        <v>3787.0511999999981</v>
      </c>
      <c r="P82" s="22"/>
      <c r="Q82" s="24">
        <f t="shared" si="29"/>
        <v>-41319.461200000005</v>
      </c>
      <c r="R82" s="24" t="str">
        <f t="shared" si="24"/>
        <v xml:space="preserve">№064\2 </v>
      </c>
    </row>
    <row r="83" spans="1:18">
      <c r="A83" s="8" t="s">
        <v>88</v>
      </c>
      <c r="B83" s="25">
        <v>30917.48</v>
      </c>
      <c r="C83" s="25">
        <v>11015.34</v>
      </c>
      <c r="D83" s="25">
        <v>41932.82</v>
      </c>
      <c r="E83" s="25">
        <v>31799.64</v>
      </c>
      <c r="F83" s="25">
        <v>11378.24</v>
      </c>
      <c r="G83" s="25">
        <v>43177.89</v>
      </c>
      <c r="H83" s="26">
        <f t="shared" si="28"/>
        <v>882.15999999999985</v>
      </c>
      <c r="I83" s="26">
        <f t="shared" si="28"/>
        <v>362.89999999999964</v>
      </c>
      <c r="J83" s="26">
        <f t="shared" si="23"/>
        <v>1245.0599999999995</v>
      </c>
      <c r="K83" s="25">
        <v>-7354.2552999999816</v>
      </c>
      <c r="L83" s="25">
        <v>4000</v>
      </c>
      <c r="M83" s="25">
        <f t="shared" si="21"/>
        <v>5813.4343999999992</v>
      </c>
      <c r="N83" s="2">
        <f t="shared" si="22"/>
        <v>914.50799999999913</v>
      </c>
      <c r="O83" s="8">
        <f t="shared" si="27"/>
        <v>6727.9423999999981</v>
      </c>
      <c r="P83" s="8"/>
      <c r="Q83" s="2">
        <f t="shared" si="29"/>
        <v>-10082.197699999979</v>
      </c>
      <c r="R83" s="2" t="str">
        <f t="shared" si="24"/>
        <v xml:space="preserve">№065 </v>
      </c>
    </row>
    <row r="84" spans="1:18">
      <c r="A84" s="22" t="s">
        <v>89</v>
      </c>
      <c r="B84" s="23">
        <v>12600.69</v>
      </c>
      <c r="C84" s="23">
        <v>5830.7</v>
      </c>
      <c r="D84" s="23">
        <v>18431.400000000001</v>
      </c>
      <c r="E84" s="23">
        <v>12758.29</v>
      </c>
      <c r="F84" s="23">
        <v>5889.1900000000005</v>
      </c>
      <c r="G84" s="23">
        <v>18647.490000000002</v>
      </c>
      <c r="H84" s="23">
        <f t="shared" si="28"/>
        <v>157.60000000000036</v>
      </c>
      <c r="I84" s="23">
        <f t="shared" si="28"/>
        <v>58.490000000000691</v>
      </c>
      <c r="J84" s="23">
        <f t="shared" si="23"/>
        <v>216.09000000000106</v>
      </c>
      <c r="K84" s="23">
        <v>-4531.2935000000025</v>
      </c>
      <c r="L84" s="23">
        <v>0</v>
      </c>
      <c r="M84" s="23">
        <f t="shared" si="21"/>
        <v>1038.5840000000023</v>
      </c>
      <c r="N84" s="24">
        <f t="shared" si="22"/>
        <v>147.39480000000174</v>
      </c>
      <c r="O84" s="22">
        <f t="shared" si="27"/>
        <v>1185.978800000004</v>
      </c>
      <c r="P84" s="22"/>
      <c r="Q84" s="24">
        <f t="shared" si="29"/>
        <v>-5717.272300000006</v>
      </c>
      <c r="R84" s="24" t="str">
        <f t="shared" si="24"/>
        <v xml:space="preserve">№066 </v>
      </c>
    </row>
    <row r="85" spans="1:18">
      <c r="A85" s="8" t="s">
        <v>90</v>
      </c>
      <c r="B85" s="26">
        <v>4277.7</v>
      </c>
      <c r="C85" s="26">
        <v>2125.9900000000002</v>
      </c>
      <c r="D85" s="26">
        <v>6403.7</v>
      </c>
      <c r="E85" s="26">
        <v>4475.8599999999997</v>
      </c>
      <c r="F85" s="26">
        <v>2208.48</v>
      </c>
      <c r="G85" s="26">
        <v>6684.34</v>
      </c>
      <c r="H85" s="26">
        <f t="shared" ref="H85" si="30">E85-B85</f>
        <v>198.15999999999985</v>
      </c>
      <c r="I85" s="26">
        <f t="shared" ref="I85" si="31">F85-C85</f>
        <v>82.489999999999782</v>
      </c>
      <c r="J85" s="26">
        <f t="shared" si="23"/>
        <v>280.64999999999964</v>
      </c>
      <c r="K85" s="26">
        <v>4628.4047000000019</v>
      </c>
      <c r="L85" s="26">
        <v>0</v>
      </c>
      <c r="M85" s="26">
        <f t="shared" si="21"/>
        <v>1305.874399999999</v>
      </c>
      <c r="N85" s="2">
        <f t="shared" si="22"/>
        <v>207.87479999999945</v>
      </c>
      <c r="O85" s="8">
        <f t="shared" ref="O85" si="32">SUM(M85:N85)</f>
        <v>1513.7491999999984</v>
      </c>
      <c r="P85" s="8"/>
      <c r="Q85" s="2">
        <f t="shared" si="29"/>
        <v>3114.6555000000035</v>
      </c>
      <c r="R85" s="2" t="str">
        <f t="shared" si="24"/>
        <v>№067</v>
      </c>
    </row>
    <row r="86" spans="1:18">
      <c r="A86" s="22" t="s">
        <v>91</v>
      </c>
      <c r="B86" s="23">
        <v>6855.6</v>
      </c>
      <c r="C86" s="23">
        <v>5159.5200000000004</v>
      </c>
      <c r="D86" s="23">
        <v>12015.14</v>
      </c>
      <c r="E86" s="23">
        <v>7053.43</v>
      </c>
      <c r="F86" s="23">
        <v>5254.3</v>
      </c>
      <c r="G86" s="23">
        <v>12307.75</v>
      </c>
      <c r="H86" s="23">
        <f t="shared" ref="H86:I102" si="33">E86-B86</f>
        <v>197.82999999999993</v>
      </c>
      <c r="I86" s="23">
        <f t="shared" si="33"/>
        <v>94.779999999999745</v>
      </c>
      <c r="J86" s="23">
        <f t="shared" si="23"/>
        <v>292.60999999999967</v>
      </c>
      <c r="K86" s="23">
        <v>8429.7131999999965</v>
      </c>
      <c r="L86" s="23">
        <v>0</v>
      </c>
      <c r="M86" s="23">
        <f t="shared" si="21"/>
        <v>1303.6996999999994</v>
      </c>
      <c r="N86" s="24">
        <f t="shared" si="22"/>
        <v>238.84559999999937</v>
      </c>
      <c r="O86" s="22">
        <f t="shared" si="27"/>
        <v>1542.5452999999989</v>
      </c>
      <c r="P86" s="22"/>
      <c r="Q86" s="24">
        <f t="shared" si="29"/>
        <v>6887.1678999999976</v>
      </c>
      <c r="R86" s="24" t="str">
        <f t="shared" si="24"/>
        <v xml:space="preserve">№068 </v>
      </c>
    </row>
    <row r="87" spans="1:18">
      <c r="A87" s="8" t="s">
        <v>92</v>
      </c>
      <c r="B87" s="26"/>
      <c r="C87" s="26"/>
      <c r="D87" s="26"/>
      <c r="E87" s="26"/>
      <c r="F87" s="26"/>
      <c r="G87" s="26">
        <v>2117.6</v>
      </c>
      <c r="H87" s="54"/>
      <c r="I87" s="54"/>
      <c r="J87" s="54"/>
      <c r="K87" s="26">
        <v>0</v>
      </c>
      <c r="L87" s="26">
        <v>0</v>
      </c>
      <c r="M87" s="26">
        <f t="shared" si="21"/>
        <v>0</v>
      </c>
      <c r="N87" s="2">
        <f t="shared" si="22"/>
        <v>0</v>
      </c>
      <c r="O87" s="8">
        <f t="shared" si="27"/>
        <v>0</v>
      </c>
      <c r="P87" s="8"/>
      <c r="Q87" s="2">
        <f t="shared" si="29"/>
        <v>0</v>
      </c>
      <c r="R87" s="2" t="str">
        <f t="shared" si="24"/>
        <v xml:space="preserve">№069 </v>
      </c>
    </row>
    <row r="88" spans="1:18">
      <c r="A88" s="22" t="s">
        <v>93</v>
      </c>
      <c r="B88" s="23">
        <v>5873.04</v>
      </c>
      <c r="C88" s="23">
        <v>3019.4</v>
      </c>
      <c r="D88" s="23">
        <v>8892.4500000000007</v>
      </c>
      <c r="E88" s="23">
        <v>5906.03</v>
      </c>
      <c r="F88" s="23">
        <v>3029.32</v>
      </c>
      <c r="G88" s="23">
        <v>8935.35</v>
      </c>
      <c r="H88" s="23">
        <f t="shared" si="33"/>
        <v>32.989999999999782</v>
      </c>
      <c r="I88" s="23">
        <f t="shared" si="33"/>
        <v>9.9200000000000728</v>
      </c>
      <c r="J88" s="23">
        <f t="shared" si="23"/>
        <v>42.909999999999854</v>
      </c>
      <c r="K88" s="23">
        <v>1792.1367000000005</v>
      </c>
      <c r="L88" s="23">
        <v>0</v>
      </c>
      <c r="M88" s="23">
        <f t="shared" si="21"/>
        <v>217.40409999999855</v>
      </c>
      <c r="N88" s="24">
        <f t="shared" si="22"/>
        <v>24.998400000000185</v>
      </c>
      <c r="O88" s="22">
        <f t="shared" si="27"/>
        <v>242.40249999999872</v>
      </c>
      <c r="P88" s="22"/>
      <c r="Q88" s="24">
        <f t="shared" si="29"/>
        <v>1549.7342000000017</v>
      </c>
      <c r="R88" s="24" t="str">
        <f t="shared" si="24"/>
        <v xml:space="preserve">№070 </v>
      </c>
    </row>
    <row r="89" spans="1:18">
      <c r="A89" s="8" t="s">
        <v>94</v>
      </c>
      <c r="B89" s="26">
        <v>1519.57</v>
      </c>
      <c r="C89" s="26">
        <v>733.14</v>
      </c>
      <c r="D89" s="26">
        <v>2252.73</v>
      </c>
      <c r="E89" s="26">
        <v>1522.88</v>
      </c>
      <c r="F89" s="26">
        <v>733.36</v>
      </c>
      <c r="G89" s="26">
        <v>2256.2600000000002</v>
      </c>
      <c r="H89" s="26">
        <f t="shared" si="33"/>
        <v>3.3100000000001728</v>
      </c>
      <c r="I89" s="26">
        <f t="shared" si="33"/>
        <v>0.22000000000002728</v>
      </c>
      <c r="J89" s="26">
        <f t="shared" si="23"/>
        <v>3.5300000000002001</v>
      </c>
      <c r="K89" s="26">
        <v>-1758.2083999999998</v>
      </c>
      <c r="L89" s="26">
        <v>0</v>
      </c>
      <c r="M89" s="26">
        <f t="shared" si="21"/>
        <v>21.812900000001139</v>
      </c>
      <c r="N89" s="2">
        <f t="shared" si="22"/>
        <v>0.55440000000006873</v>
      </c>
      <c r="O89" s="8">
        <f t="shared" si="27"/>
        <v>22.367300000001208</v>
      </c>
      <c r="P89" s="8"/>
      <c r="Q89" s="2">
        <f t="shared" si="29"/>
        <v>-1780.575700000001</v>
      </c>
      <c r="R89" s="2" t="str">
        <f t="shared" si="24"/>
        <v xml:space="preserve">№071 </v>
      </c>
    </row>
    <row r="90" spans="1:18">
      <c r="A90" s="22" t="s">
        <v>95</v>
      </c>
      <c r="B90" s="23">
        <v>4079.53</v>
      </c>
      <c r="C90" s="23">
        <v>3874.02</v>
      </c>
      <c r="D90" s="23">
        <v>7953.59</v>
      </c>
      <c r="E90" s="23">
        <v>4161.41</v>
      </c>
      <c r="F90" s="23">
        <v>3890.5</v>
      </c>
      <c r="G90" s="23">
        <v>8051.9400000000005</v>
      </c>
      <c r="H90" s="23">
        <f t="shared" si="33"/>
        <v>81.879999999999654</v>
      </c>
      <c r="I90" s="23">
        <f t="shared" si="33"/>
        <v>16.480000000000018</v>
      </c>
      <c r="J90" s="23">
        <f t="shared" si="23"/>
        <v>98.359999999999673</v>
      </c>
      <c r="K90" s="23">
        <v>-1529.1447000000021</v>
      </c>
      <c r="L90" s="23">
        <v>0</v>
      </c>
      <c r="M90" s="23">
        <f t="shared" si="21"/>
        <v>539.58919999999773</v>
      </c>
      <c r="N90" s="24">
        <f t="shared" si="22"/>
        <v>41.529600000000045</v>
      </c>
      <c r="O90" s="22">
        <f t="shared" si="27"/>
        <v>581.1187999999978</v>
      </c>
      <c r="P90" s="22"/>
      <c r="Q90" s="24">
        <f t="shared" si="29"/>
        <v>-2110.2635</v>
      </c>
      <c r="R90" s="24" t="str">
        <f t="shared" si="24"/>
        <v xml:space="preserve">№072 </v>
      </c>
    </row>
    <row r="91" spans="1:18">
      <c r="A91" s="8" t="s">
        <v>96</v>
      </c>
      <c r="B91" s="25">
        <v>4784.01</v>
      </c>
      <c r="C91" s="25">
        <v>1637.27</v>
      </c>
      <c r="D91" s="25">
        <v>6421.29</v>
      </c>
      <c r="E91" s="25">
        <v>4906.16</v>
      </c>
      <c r="F91" s="25">
        <v>1674.3400000000001</v>
      </c>
      <c r="G91" s="25">
        <v>6580.51</v>
      </c>
      <c r="H91" s="26">
        <f t="shared" si="33"/>
        <v>122.14999999999964</v>
      </c>
      <c r="I91" s="26">
        <f t="shared" si="33"/>
        <v>37.070000000000164</v>
      </c>
      <c r="J91" s="26">
        <f t="shared" si="23"/>
        <v>159.2199999999998</v>
      </c>
      <c r="K91" s="25">
        <v>-1060.1580000000008</v>
      </c>
      <c r="L91" s="25">
        <v>10000</v>
      </c>
      <c r="M91" s="25">
        <f t="shared" si="21"/>
        <v>804.96849999999756</v>
      </c>
      <c r="N91" s="2">
        <f t="shared" si="22"/>
        <v>93.416400000000408</v>
      </c>
      <c r="O91" s="8">
        <f t="shared" si="27"/>
        <v>898.38489999999797</v>
      </c>
      <c r="P91" s="8"/>
      <c r="Q91" s="2">
        <f t="shared" si="29"/>
        <v>8041.4571000000014</v>
      </c>
      <c r="R91" s="2" t="str">
        <f t="shared" si="24"/>
        <v xml:space="preserve">№073 </v>
      </c>
    </row>
    <row r="92" spans="1:18">
      <c r="A92" s="22" t="s">
        <v>97</v>
      </c>
      <c r="B92" s="23">
        <v>28128.62</v>
      </c>
      <c r="C92" s="23">
        <v>12878.74</v>
      </c>
      <c r="D92" s="23">
        <v>41007.49</v>
      </c>
      <c r="E92" s="23">
        <v>28846.07</v>
      </c>
      <c r="F92" s="23">
        <v>13158.99</v>
      </c>
      <c r="G92" s="23">
        <v>42005.19</v>
      </c>
      <c r="H92" s="23">
        <f t="shared" si="33"/>
        <v>717.45000000000073</v>
      </c>
      <c r="I92" s="23">
        <f t="shared" si="33"/>
        <v>280.25</v>
      </c>
      <c r="J92" s="23">
        <f t="shared" si="23"/>
        <v>997.70000000000073</v>
      </c>
      <c r="K92" s="23">
        <v>-10609.660799999989</v>
      </c>
      <c r="L92" s="23">
        <v>3979.58</v>
      </c>
      <c r="M92" s="23">
        <f t="shared" ref="M92:M123" si="34">H92*M$6</f>
        <v>4727.9955000000045</v>
      </c>
      <c r="N92" s="24">
        <f t="shared" ref="N92:N123" si="35">I92*N$6</f>
        <v>706.23</v>
      </c>
      <c r="O92" s="22">
        <f t="shared" si="27"/>
        <v>5434.2255000000041</v>
      </c>
      <c r="P92" s="22"/>
      <c r="Q92" s="24">
        <f t="shared" si="29"/>
        <v>-12064.306299999993</v>
      </c>
      <c r="R92" s="24" t="str">
        <f t="shared" si="24"/>
        <v xml:space="preserve">№074 </v>
      </c>
    </row>
    <row r="93" spans="1:18">
      <c r="A93" s="8" t="s">
        <v>98</v>
      </c>
      <c r="B93" s="26">
        <v>1063.21</v>
      </c>
      <c r="C93" s="26">
        <v>405.92</v>
      </c>
      <c r="D93" s="26">
        <v>1469.15</v>
      </c>
      <c r="E93" s="26">
        <v>1258.6600000000001</v>
      </c>
      <c r="F93" s="26">
        <v>499.7</v>
      </c>
      <c r="G93" s="26">
        <v>1758.38</v>
      </c>
      <c r="H93" s="26">
        <f t="shared" si="33"/>
        <v>195.45000000000005</v>
      </c>
      <c r="I93" s="26">
        <f t="shared" si="33"/>
        <v>93.779999999999973</v>
      </c>
      <c r="J93" s="26">
        <f t="shared" si="23"/>
        <v>289.23</v>
      </c>
      <c r="K93" s="26">
        <v>-2848.5912000000003</v>
      </c>
      <c r="L93" s="26">
        <v>0</v>
      </c>
      <c r="M93" s="26">
        <f t="shared" si="34"/>
        <v>1288.0155000000002</v>
      </c>
      <c r="N93" s="2">
        <f t="shared" si="35"/>
        <v>236.32559999999992</v>
      </c>
      <c r="O93" s="8">
        <f t="shared" si="27"/>
        <v>1524.3411000000001</v>
      </c>
      <c r="P93" s="8"/>
      <c r="Q93" s="2">
        <f t="shared" si="29"/>
        <v>-4372.9323000000004</v>
      </c>
      <c r="R93" s="2" t="str">
        <f t="shared" si="24"/>
        <v xml:space="preserve">№075 </v>
      </c>
    </row>
    <row r="94" spans="1:18">
      <c r="A94" s="22" t="s">
        <v>99</v>
      </c>
      <c r="B94" s="23">
        <v>33631.207000000002</v>
      </c>
      <c r="C94" s="23">
        <v>25888.202000000001</v>
      </c>
      <c r="D94" s="23">
        <v>59519.409</v>
      </c>
      <c r="E94" s="23">
        <v>34160.688999999998</v>
      </c>
      <c r="F94" s="23">
        <v>25948.134000000002</v>
      </c>
      <c r="G94" s="23">
        <v>60108.823000000004</v>
      </c>
      <c r="H94" s="23">
        <f t="shared" ref="H94" si="36">E94-B94</f>
        <v>529.48199999999633</v>
      </c>
      <c r="I94" s="23">
        <f t="shared" ref="I94" si="37">F94-C94</f>
        <v>59.932000000000698</v>
      </c>
      <c r="J94" s="23">
        <f t="shared" ref="J94" si="38">SUM(H94:I94)</f>
        <v>589.41399999999703</v>
      </c>
      <c r="K94" s="23">
        <v>-2252.2336500000119</v>
      </c>
      <c r="L94" s="23">
        <v>2260</v>
      </c>
      <c r="M94" s="23">
        <f t="shared" si="34"/>
        <v>3489.2863799999759</v>
      </c>
      <c r="N94" s="24">
        <f t="shared" si="35"/>
        <v>151.02864000000176</v>
      </c>
      <c r="O94" s="22">
        <f t="shared" si="27"/>
        <v>3640.3150199999777</v>
      </c>
      <c r="P94" s="22"/>
      <c r="Q94" s="24">
        <f t="shared" si="29"/>
        <v>-3632.5486699999892</v>
      </c>
      <c r="R94" s="24" t="str">
        <f t="shared" si="24"/>
        <v>№076</v>
      </c>
    </row>
    <row r="95" spans="1:18">
      <c r="A95" s="8" t="s">
        <v>100</v>
      </c>
      <c r="B95" s="26">
        <v>3496.9500000000003</v>
      </c>
      <c r="C95" s="26">
        <v>729.17</v>
      </c>
      <c r="D95" s="26">
        <v>4226.13</v>
      </c>
      <c r="E95" s="26">
        <v>3753.7200000000003</v>
      </c>
      <c r="F95" s="26">
        <v>760.58</v>
      </c>
      <c r="G95" s="26">
        <v>4514.3</v>
      </c>
      <c r="H95" s="26">
        <f t="shared" si="33"/>
        <v>256.77</v>
      </c>
      <c r="I95" s="26">
        <f t="shared" si="33"/>
        <v>31.410000000000082</v>
      </c>
      <c r="J95" s="26">
        <f t="shared" si="23"/>
        <v>288.18000000000006</v>
      </c>
      <c r="K95" s="26">
        <v>-1986.1416000000022</v>
      </c>
      <c r="L95" s="26">
        <v>0</v>
      </c>
      <c r="M95" s="26">
        <f t="shared" si="34"/>
        <v>1692.1142999999997</v>
      </c>
      <c r="N95" s="2">
        <f t="shared" si="35"/>
        <v>79.153200000000211</v>
      </c>
      <c r="O95" s="8">
        <f t="shared" si="27"/>
        <v>1771.2674999999999</v>
      </c>
      <c r="P95" s="8"/>
      <c r="Q95" s="2">
        <f t="shared" si="29"/>
        <v>-3757.4091000000021</v>
      </c>
      <c r="R95" s="2" t="str">
        <f t="shared" si="24"/>
        <v xml:space="preserve">№077 </v>
      </c>
    </row>
    <row r="96" spans="1:18">
      <c r="A96" s="22" t="s">
        <v>101</v>
      </c>
      <c r="B96" s="23">
        <v>7269.41</v>
      </c>
      <c r="C96" s="23">
        <v>16912.099999999999</v>
      </c>
      <c r="D96" s="23">
        <v>24181.600000000002</v>
      </c>
      <c r="E96" s="23">
        <v>7321.41</v>
      </c>
      <c r="F96" s="23">
        <v>16927.89</v>
      </c>
      <c r="G96" s="23">
        <v>24249.39</v>
      </c>
      <c r="H96" s="23">
        <f t="shared" si="33"/>
        <v>52</v>
      </c>
      <c r="I96" s="23">
        <f t="shared" si="33"/>
        <v>15.790000000000873</v>
      </c>
      <c r="J96" s="23">
        <f t="shared" si="23"/>
        <v>67.790000000000873</v>
      </c>
      <c r="K96" s="23">
        <v>-251.52139999999588</v>
      </c>
      <c r="L96" s="23">
        <v>0</v>
      </c>
      <c r="M96" s="23">
        <f t="shared" si="34"/>
        <v>342.68</v>
      </c>
      <c r="N96" s="24">
        <f t="shared" si="35"/>
        <v>39.7908000000022</v>
      </c>
      <c r="O96" s="22">
        <f t="shared" si="27"/>
        <v>382.47080000000221</v>
      </c>
      <c r="P96" s="22"/>
      <c r="Q96" s="24">
        <f t="shared" si="29"/>
        <v>-633.99219999999809</v>
      </c>
      <c r="R96" s="24" t="str">
        <f t="shared" si="24"/>
        <v xml:space="preserve">№078 </v>
      </c>
    </row>
    <row r="97" spans="1:18">
      <c r="A97" s="8" t="s">
        <v>102</v>
      </c>
      <c r="B97" s="26">
        <v>3307.13</v>
      </c>
      <c r="C97" s="26">
        <v>626.82000000000005</v>
      </c>
      <c r="D97" s="26">
        <v>3933.96</v>
      </c>
      <c r="E97" s="26">
        <v>3342.9700000000003</v>
      </c>
      <c r="F97" s="26">
        <v>638.59</v>
      </c>
      <c r="G97" s="26">
        <v>3981.58</v>
      </c>
      <c r="H97" s="26">
        <f t="shared" si="33"/>
        <v>35.840000000000146</v>
      </c>
      <c r="I97" s="26">
        <f t="shared" si="33"/>
        <v>11.769999999999982</v>
      </c>
      <c r="J97" s="26">
        <f t="shared" si="23"/>
        <v>47.610000000000127</v>
      </c>
      <c r="K97" s="26">
        <v>-5923.2833999999993</v>
      </c>
      <c r="L97" s="26">
        <v>0</v>
      </c>
      <c r="M97" s="26">
        <f t="shared" si="34"/>
        <v>236.18560000000096</v>
      </c>
      <c r="N97" s="2">
        <f t="shared" si="35"/>
        <v>29.660399999999953</v>
      </c>
      <c r="O97" s="8">
        <f t="shared" si="27"/>
        <v>265.84600000000091</v>
      </c>
      <c r="P97" s="8"/>
      <c r="Q97" s="2">
        <f t="shared" si="29"/>
        <v>-6189.1293999999998</v>
      </c>
      <c r="R97" s="2" t="str">
        <f t="shared" si="24"/>
        <v xml:space="preserve">№079 </v>
      </c>
    </row>
    <row r="98" spans="1:18">
      <c r="A98" s="22" t="s">
        <v>103</v>
      </c>
      <c r="B98" s="23">
        <v>5141.71</v>
      </c>
      <c r="C98" s="23">
        <v>2719.86</v>
      </c>
      <c r="D98" s="23">
        <v>7861.62</v>
      </c>
      <c r="E98" s="23">
        <v>5201.03</v>
      </c>
      <c r="F98" s="23">
        <v>2751.63</v>
      </c>
      <c r="G98" s="23">
        <v>7952.7</v>
      </c>
      <c r="H98" s="23">
        <f t="shared" si="33"/>
        <v>59.319999999999709</v>
      </c>
      <c r="I98" s="23">
        <f t="shared" si="33"/>
        <v>31.769999999999982</v>
      </c>
      <c r="J98" s="23">
        <f t="shared" si="23"/>
        <v>91.089999999999691</v>
      </c>
      <c r="K98" s="23">
        <v>-5457.7967999999983</v>
      </c>
      <c r="L98" s="23">
        <v>0</v>
      </c>
      <c r="M98" s="23">
        <f t="shared" si="34"/>
        <v>390.9187999999981</v>
      </c>
      <c r="N98" s="24">
        <f t="shared" si="35"/>
        <v>80.060399999999959</v>
      </c>
      <c r="O98" s="22">
        <f t="shared" si="27"/>
        <v>470.97919999999806</v>
      </c>
      <c r="P98" s="22"/>
      <c r="Q98" s="24">
        <f t="shared" si="29"/>
        <v>-5928.7759999999962</v>
      </c>
      <c r="R98" s="24" t="str">
        <f t="shared" si="24"/>
        <v xml:space="preserve">№080 </v>
      </c>
    </row>
    <row r="99" spans="1:18">
      <c r="A99" s="8" t="s">
        <v>104</v>
      </c>
      <c r="B99" s="25">
        <v>1644.46</v>
      </c>
      <c r="C99" s="25">
        <v>962.46</v>
      </c>
      <c r="D99" s="25">
        <v>2606.94</v>
      </c>
      <c r="E99" s="25">
        <v>1699.95</v>
      </c>
      <c r="F99" s="25">
        <v>993.28</v>
      </c>
      <c r="G99" s="25">
        <v>2693.2400000000002</v>
      </c>
      <c r="H99" s="26">
        <f t="shared" si="33"/>
        <v>55.490000000000009</v>
      </c>
      <c r="I99" s="26">
        <f t="shared" si="33"/>
        <v>30.819999999999936</v>
      </c>
      <c r="J99" s="26">
        <f t="shared" si="23"/>
        <v>86.309999999999945</v>
      </c>
      <c r="K99" s="25">
        <v>-3048.1094000000003</v>
      </c>
      <c r="L99" s="25">
        <v>0</v>
      </c>
      <c r="M99" s="25">
        <f t="shared" si="34"/>
        <v>365.67910000000006</v>
      </c>
      <c r="N99" s="2">
        <f t="shared" si="35"/>
        <v>77.66639999999984</v>
      </c>
      <c r="O99" s="8">
        <f t="shared" si="27"/>
        <v>443.3454999999999</v>
      </c>
      <c r="P99" s="8"/>
      <c r="Q99" s="2">
        <f t="shared" si="29"/>
        <v>-3491.4549000000002</v>
      </c>
      <c r="R99" s="2" t="str">
        <f t="shared" si="24"/>
        <v xml:space="preserve">№081 </v>
      </c>
    </row>
    <row r="100" spans="1:18">
      <c r="A100" s="22" t="s">
        <v>105</v>
      </c>
      <c r="B100" s="23">
        <v>384.90000000000003</v>
      </c>
      <c r="C100" s="23">
        <v>180.97</v>
      </c>
      <c r="D100" s="23">
        <v>565.88</v>
      </c>
      <c r="E100" s="23">
        <v>384.92</v>
      </c>
      <c r="F100" s="23">
        <v>181.01</v>
      </c>
      <c r="G100" s="23">
        <v>565.94000000000005</v>
      </c>
      <c r="H100" s="23">
        <f t="shared" si="33"/>
        <v>1.999999999998181E-2</v>
      </c>
      <c r="I100" s="23">
        <f t="shared" si="33"/>
        <v>3.9999999999992042E-2</v>
      </c>
      <c r="J100" s="23">
        <f t="shared" si="23"/>
        <v>5.9999999999973852E-2</v>
      </c>
      <c r="K100" s="23">
        <v>9259.5518000000029</v>
      </c>
      <c r="L100" s="23">
        <v>0</v>
      </c>
      <c r="M100" s="23">
        <f t="shared" si="34"/>
        <v>0.13179999999988012</v>
      </c>
      <c r="N100" s="24">
        <f t="shared" si="35"/>
        <v>0.10079999999997995</v>
      </c>
      <c r="O100" s="22">
        <f t="shared" si="27"/>
        <v>0.23259999999986009</v>
      </c>
      <c r="P100" s="22"/>
      <c r="Q100" s="24">
        <f t="shared" si="29"/>
        <v>9259.3192000000035</v>
      </c>
      <c r="R100" s="24" t="str">
        <f t="shared" si="24"/>
        <v xml:space="preserve">№082/1 </v>
      </c>
    </row>
    <row r="101" spans="1:18">
      <c r="A101" s="8" t="s">
        <v>106</v>
      </c>
      <c r="B101" s="26">
        <v>11137.03</v>
      </c>
      <c r="C101" s="26">
        <v>3463.67</v>
      </c>
      <c r="D101" s="26">
        <v>14600.710000000001</v>
      </c>
      <c r="E101" s="26">
        <v>11626.94</v>
      </c>
      <c r="F101" s="26">
        <v>3608.32</v>
      </c>
      <c r="G101" s="26">
        <v>15235.27</v>
      </c>
      <c r="H101" s="26">
        <f t="shared" si="33"/>
        <v>489.90999999999985</v>
      </c>
      <c r="I101" s="26">
        <f t="shared" si="33"/>
        <v>144.65000000000009</v>
      </c>
      <c r="J101" s="26">
        <f t="shared" si="23"/>
        <v>634.55999999999995</v>
      </c>
      <c r="K101" s="26">
        <v>-18343.684200000003</v>
      </c>
      <c r="L101" s="26">
        <v>5747</v>
      </c>
      <c r="M101" s="26">
        <f t="shared" si="34"/>
        <v>3228.506899999999</v>
      </c>
      <c r="N101" s="2">
        <f t="shared" si="35"/>
        <v>364.51800000000026</v>
      </c>
      <c r="O101" s="8">
        <f>SUM(M101:N101)</f>
        <v>3593.0248999999994</v>
      </c>
      <c r="P101" s="8"/>
      <c r="Q101" s="2">
        <f t="shared" si="29"/>
        <v>-16189.709100000004</v>
      </c>
      <c r="R101" s="2" t="str">
        <f t="shared" si="24"/>
        <v>№082/2</v>
      </c>
    </row>
    <row r="102" spans="1:18">
      <c r="A102" s="22" t="s">
        <v>107</v>
      </c>
      <c r="B102" s="23">
        <v>934.65</v>
      </c>
      <c r="C102" s="23">
        <v>416.52</v>
      </c>
      <c r="D102" s="23">
        <v>1351.18</v>
      </c>
      <c r="E102" s="23">
        <v>964.77</v>
      </c>
      <c r="F102" s="23">
        <v>434.95</v>
      </c>
      <c r="G102" s="23">
        <v>1399.73</v>
      </c>
      <c r="H102" s="23">
        <f t="shared" si="33"/>
        <v>30.120000000000005</v>
      </c>
      <c r="I102" s="23">
        <f t="shared" si="33"/>
        <v>18.430000000000007</v>
      </c>
      <c r="J102" s="23">
        <f t="shared" si="23"/>
        <v>48.550000000000011</v>
      </c>
      <c r="K102" s="23">
        <v>-1716.0367999999999</v>
      </c>
      <c r="L102" s="23">
        <v>0</v>
      </c>
      <c r="M102" s="23">
        <f t="shared" si="34"/>
        <v>198.49080000000004</v>
      </c>
      <c r="N102" s="24">
        <f t="shared" si="35"/>
        <v>46.443600000000018</v>
      </c>
      <c r="O102" s="22">
        <f t="shared" si="27"/>
        <v>244.93440000000004</v>
      </c>
      <c r="P102" s="22"/>
      <c r="Q102" s="24">
        <f t="shared" si="29"/>
        <v>-1960.9712</v>
      </c>
      <c r="R102" s="24" t="str">
        <f t="shared" si="24"/>
        <v xml:space="preserve">№083 </v>
      </c>
    </row>
    <row r="103" spans="1:18">
      <c r="A103" s="8" t="s">
        <v>279</v>
      </c>
      <c r="B103" s="26">
        <v>2015.42</v>
      </c>
      <c r="C103" s="26">
        <v>1311.81</v>
      </c>
      <c r="D103" s="26">
        <v>3327.26</v>
      </c>
      <c r="E103" s="26">
        <v>2015.5900000000001</v>
      </c>
      <c r="F103" s="26">
        <v>1311.93</v>
      </c>
      <c r="G103" s="26">
        <v>3327.55</v>
      </c>
      <c r="H103" s="26">
        <f t="shared" ref="H103" si="39">E103-B103</f>
        <v>0.17000000000007276</v>
      </c>
      <c r="I103" s="26">
        <f t="shared" ref="I103" si="40">F103-C103</f>
        <v>0.12000000000011823</v>
      </c>
      <c r="J103" s="26">
        <f t="shared" si="23"/>
        <v>0.29000000000019099</v>
      </c>
      <c r="K103" s="26">
        <v>-21.627600000000388</v>
      </c>
      <c r="L103" s="26">
        <v>0</v>
      </c>
      <c r="M103" s="26">
        <f t="shared" si="34"/>
        <v>1.1203000000004795</v>
      </c>
      <c r="N103" s="2">
        <f t="shared" si="35"/>
        <v>0.30240000000029793</v>
      </c>
      <c r="O103" s="8">
        <f t="shared" si="27"/>
        <v>1.4227000000007775</v>
      </c>
      <c r="P103" s="8"/>
      <c r="Q103" s="2">
        <f t="shared" si="29"/>
        <v>-23.050300000001165</v>
      </c>
      <c r="R103" s="2" t="str">
        <f t="shared" si="24"/>
        <v>№084</v>
      </c>
    </row>
    <row r="104" spans="1:18">
      <c r="A104" s="22" t="s">
        <v>108</v>
      </c>
      <c r="B104" s="23">
        <v>4416.25</v>
      </c>
      <c r="C104" s="23">
        <v>1730.22</v>
      </c>
      <c r="D104" s="23">
        <v>6146.4800000000005</v>
      </c>
      <c r="E104" s="23">
        <v>4589.97</v>
      </c>
      <c r="F104" s="23">
        <v>1778.3</v>
      </c>
      <c r="G104" s="23">
        <v>6368.28</v>
      </c>
      <c r="H104" s="23">
        <f t="shared" ref="H104:I115" si="41">E104-B104</f>
        <v>173.72000000000025</v>
      </c>
      <c r="I104" s="23">
        <f t="shared" si="41"/>
        <v>48.079999999999927</v>
      </c>
      <c r="J104" s="23">
        <f t="shared" si="23"/>
        <v>221.80000000000018</v>
      </c>
      <c r="K104" s="23">
        <v>-8147.7548999999999</v>
      </c>
      <c r="L104" s="23">
        <v>0</v>
      </c>
      <c r="M104" s="23">
        <f t="shared" si="34"/>
        <v>1144.8148000000017</v>
      </c>
      <c r="N104" s="24">
        <f t="shared" si="35"/>
        <v>121.16159999999982</v>
      </c>
      <c r="O104" s="22">
        <f t="shared" si="27"/>
        <v>1265.9764000000016</v>
      </c>
      <c r="P104" s="22"/>
      <c r="Q104" s="24">
        <f t="shared" si="29"/>
        <v>-9413.7313000000013</v>
      </c>
      <c r="R104" s="24" t="str">
        <f t="shared" si="24"/>
        <v xml:space="preserve">№085 </v>
      </c>
    </row>
    <row r="105" spans="1:18">
      <c r="A105" s="8" t="s">
        <v>109</v>
      </c>
      <c r="B105" s="26">
        <v>21159.06</v>
      </c>
      <c r="C105" s="26">
        <v>9562.09</v>
      </c>
      <c r="D105" s="26">
        <v>30722</v>
      </c>
      <c r="E105" s="26">
        <v>21571.41</v>
      </c>
      <c r="F105" s="26">
        <v>9687.08</v>
      </c>
      <c r="G105" s="26">
        <v>31259.34</v>
      </c>
      <c r="H105" s="26">
        <f t="shared" si="41"/>
        <v>412.34999999999854</v>
      </c>
      <c r="I105" s="26">
        <f t="shared" si="41"/>
        <v>124.98999999999978</v>
      </c>
      <c r="J105" s="26">
        <f t="shared" si="23"/>
        <v>537.33999999999833</v>
      </c>
      <c r="K105" s="26">
        <v>-2168.3887000000086</v>
      </c>
      <c r="L105" s="26">
        <v>2200</v>
      </c>
      <c r="M105" s="26">
        <f t="shared" si="34"/>
        <v>2717.3864999999905</v>
      </c>
      <c r="N105" s="2">
        <f t="shared" si="35"/>
        <v>314.97479999999945</v>
      </c>
      <c r="O105" s="8">
        <f t="shared" si="27"/>
        <v>3032.36129999999</v>
      </c>
      <c r="P105" s="8"/>
      <c r="Q105" s="2">
        <f t="shared" si="29"/>
        <v>-3000.7499999999982</v>
      </c>
      <c r="R105" s="2" t="str">
        <f t="shared" si="24"/>
        <v xml:space="preserve">№086 </v>
      </c>
    </row>
    <row r="106" spans="1:18">
      <c r="A106" s="22" t="s">
        <v>110</v>
      </c>
      <c r="B106" s="23">
        <v>30896.720000000001</v>
      </c>
      <c r="C106" s="23">
        <v>18653.490000000002</v>
      </c>
      <c r="D106" s="23">
        <v>49550.23</v>
      </c>
      <c r="E106" s="23">
        <v>31192.22</v>
      </c>
      <c r="F106" s="23">
        <v>18784.05</v>
      </c>
      <c r="G106" s="23">
        <v>49976.29</v>
      </c>
      <c r="H106" s="23">
        <f t="shared" si="41"/>
        <v>295.5</v>
      </c>
      <c r="I106" s="23">
        <f t="shared" si="41"/>
        <v>130.55999999999767</v>
      </c>
      <c r="J106" s="23">
        <f t="shared" si="23"/>
        <v>426.05999999999767</v>
      </c>
      <c r="K106" s="23">
        <v>-2565.251400000001</v>
      </c>
      <c r="L106" s="23">
        <v>0</v>
      </c>
      <c r="M106" s="23">
        <f t="shared" si="34"/>
        <v>1947.345</v>
      </c>
      <c r="N106" s="24">
        <f t="shared" si="35"/>
        <v>329.01119999999412</v>
      </c>
      <c r="O106" s="22">
        <f t="shared" si="27"/>
        <v>2276.3561999999943</v>
      </c>
      <c r="P106" s="22"/>
      <c r="Q106" s="24">
        <f t="shared" si="29"/>
        <v>-4841.6075999999957</v>
      </c>
      <c r="R106" s="24" t="str">
        <f t="shared" si="24"/>
        <v xml:space="preserve">№087 </v>
      </c>
    </row>
    <row r="107" spans="1:18">
      <c r="A107" s="8" t="s">
        <v>111</v>
      </c>
      <c r="B107" s="25">
        <v>289.68</v>
      </c>
      <c r="C107" s="25">
        <v>2934.3</v>
      </c>
      <c r="D107" s="25">
        <v>3224.07</v>
      </c>
      <c r="E107" s="25">
        <v>289.69</v>
      </c>
      <c r="F107" s="25">
        <v>2934.31</v>
      </c>
      <c r="G107" s="25">
        <v>3224.08</v>
      </c>
      <c r="H107" s="26">
        <f t="shared" si="41"/>
        <v>9.9999999999909051E-3</v>
      </c>
      <c r="I107" s="26">
        <f t="shared" si="41"/>
        <v>9.9999999997635314E-3</v>
      </c>
      <c r="J107" s="26">
        <f t="shared" si="23"/>
        <v>1.9999999999754436E-2</v>
      </c>
      <c r="K107" s="25">
        <v>-151.33120000000076</v>
      </c>
      <c r="L107" s="25">
        <v>0</v>
      </c>
      <c r="M107" s="25">
        <f t="shared" si="34"/>
        <v>6.5899999999940062E-2</v>
      </c>
      <c r="N107" s="2">
        <f t="shared" si="35"/>
        <v>2.5199999999404098E-2</v>
      </c>
      <c r="O107" s="8">
        <f t="shared" si="27"/>
        <v>9.1099999999344164E-2</v>
      </c>
      <c r="P107" s="8"/>
      <c r="Q107" s="2">
        <f t="shared" si="29"/>
        <v>-151.42230000000012</v>
      </c>
      <c r="R107" s="2" t="str">
        <f t="shared" si="24"/>
        <v xml:space="preserve">№088 </v>
      </c>
    </row>
    <row r="108" spans="1:18">
      <c r="A108" s="22" t="s">
        <v>112</v>
      </c>
      <c r="B108" s="23">
        <v>6526.67</v>
      </c>
      <c r="C108" s="23">
        <v>2069.17</v>
      </c>
      <c r="D108" s="23">
        <v>8595.85</v>
      </c>
      <c r="E108" s="23">
        <v>6649.1</v>
      </c>
      <c r="F108" s="23">
        <v>2102.75</v>
      </c>
      <c r="G108" s="23">
        <v>8751.85</v>
      </c>
      <c r="H108" s="23">
        <f t="shared" si="41"/>
        <v>122.43000000000029</v>
      </c>
      <c r="I108" s="23">
        <f t="shared" si="41"/>
        <v>33.579999999999927</v>
      </c>
      <c r="J108" s="23">
        <f t="shared" si="23"/>
        <v>156.01000000000022</v>
      </c>
      <c r="K108" s="23">
        <v>-6208.3406000000004</v>
      </c>
      <c r="L108" s="23">
        <v>0</v>
      </c>
      <c r="M108" s="23">
        <f t="shared" si="34"/>
        <v>806.81370000000186</v>
      </c>
      <c r="N108" s="24">
        <f t="shared" si="35"/>
        <v>84.621599999999816</v>
      </c>
      <c r="O108" s="22">
        <f t="shared" si="27"/>
        <v>891.43530000000169</v>
      </c>
      <c r="P108" s="22"/>
      <c r="Q108" s="24">
        <f t="shared" si="29"/>
        <v>-7099.7759000000024</v>
      </c>
      <c r="R108" s="24" t="str">
        <f t="shared" si="24"/>
        <v xml:space="preserve">№089 </v>
      </c>
    </row>
    <row r="109" spans="1:18">
      <c r="A109" s="8" t="s">
        <v>113</v>
      </c>
      <c r="B109" s="26">
        <v>3280.8</v>
      </c>
      <c r="C109" s="26">
        <v>1662.22</v>
      </c>
      <c r="D109" s="26">
        <v>4943.13</v>
      </c>
      <c r="E109" s="26">
        <v>3442.86</v>
      </c>
      <c r="F109" s="26">
        <v>1751.31</v>
      </c>
      <c r="G109" s="26">
        <v>5194.28</v>
      </c>
      <c r="H109" s="26">
        <f t="shared" si="41"/>
        <v>162.05999999999995</v>
      </c>
      <c r="I109" s="26">
        <f t="shared" si="41"/>
        <v>89.089999999999918</v>
      </c>
      <c r="J109" s="26">
        <f t="shared" si="23"/>
        <v>251.14999999999986</v>
      </c>
      <c r="K109" s="26">
        <v>12516.6674</v>
      </c>
      <c r="L109" s="26">
        <v>0</v>
      </c>
      <c r="M109" s="26">
        <f t="shared" si="34"/>
        <v>1067.9753999999996</v>
      </c>
      <c r="N109" s="2">
        <f t="shared" si="35"/>
        <v>224.5067999999998</v>
      </c>
      <c r="O109" s="8">
        <f t="shared" si="27"/>
        <v>1292.4821999999995</v>
      </c>
      <c r="P109" s="8"/>
      <c r="Q109" s="2">
        <f t="shared" ref="Q109:Q140" si="42">K109-O109+L109+P109</f>
        <v>11224.1852</v>
      </c>
      <c r="R109" s="2" t="str">
        <f t="shared" si="24"/>
        <v xml:space="preserve">№090 </v>
      </c>
    </row>
    <row r="110" spans="1:18">
      <c r="A110" s="22" t="s">
        <v>114</v>
      </c>
      <c r="B110" s="23">
        <v>15065.48</v>
      </c>
      <c r="C110" s="23">
        <v>6484.8</v>
      </c>
      <c r="D110" s="23">
        <v>21550.29</v>
      </c>
      <c r="E110" s="23">
        <v>15482.28</v>
      </c>
      <c r="F110" s="23">
        <v>6597.31</v>
      </c>
      <c r="G110" s="23">
        <v>22079.600000000002</v>
      </c>
      <c r="H110" s="23">
        <f t="shared" si="41"/>
        <v>416.80000000000109</v>
      </c>
      <c r="I110" s="23">
        <f t="shared" si="41"/>
        <v>112.51000000000022</v>
      </c>
      <c r="J110" s="23">
        <f t="shared" si="23"/>
        <v>529.31000000000131</v>
      </c>
      <c r="K110" s="23">
        <v>-2038.7982999999927</v>
      </c>
      <c r="L110" s="23">
        <v>2121.61</v>
      </c>
      <c r="M110" s="23">
        <f t="shared" si="34"/>
        <v>2746.7120000000073</v>
      </c>
      <c r="N110" s="24">
        <f t="shared" si="35"/>
        <v>283.52520000000055</v>
      </c>
      <c r="O110" s="22">
        <f t="shared" si="27"/>
        <v>3030.2372000000078</v>
      </c>
      <c r="P110" s="22"/>
      <c r="Q110" s="24">
        <f t="shared" si="42"/>
        <v>-2947.4254999999998</v>
      </c>
      <c r="R110" s="24" t="str">
        <f t="shared" si="24"/>
        <v xml:space="preserve">№091 </v>
      </c>
    </row>
    <row r="111" spans="1:18">
      <c r="A111" s="8" t="s">
        <v>115</v>
      </c>
      <c r="B111" s="26">
        <v>67465.990000000005</v>
      </c>
      <c r="C111" s="26">
        <v>31196.22</v>
      </c>
      <c r="D111" s="26">
        <v>98662.23</v>
      </c>
      <c r="E111" s="26">
        <v>69576.680000000008</v>
      </c>
      <c r="F111" s="26">
        <v>31983.040000000001</v>
      </c>
      <c r="G111" s="26">
        <v>101559.74</v>
      </c>
      <c r="H111" s="26">
        <f t="shared" si="41"/>
        <v>2110.6900000000023</v>
      </c>
      <c r="I111" s="26">
        <f t="shared" si="41"/>
        <v>786.81999999999971</v>
      </c>
      <c r="J111" s="26">
        <f t="shared" si="23"/>
        <v>2897.510000000002</v>
      </c>
      <c r="K111" s="26">
        <v>-16066.931500000032</v>
      </c>
      <c r="L111" s="26">
        <v>15678.39</v>
      </c>
      <c r="M111" s="26">
        <f t="shared" si="34"/>
        <v>13909.447100000016</v>
      </c>
      <c r="N111" s="2">
        <f t="shared" si="35"/>
        <v>1982.7863999999993</v>
      </c>
      <c r="O111" s="8">
        <f t="shared" si="27"/>
        <v>15892.233500000015</v>
      </c>
      <c r="P111" s="8"/>
      <c r="Q111" s="2">
        <f t="shared" si="42"/>
        <v>-16280.775000000045</v>
      </c>
      <c r="R111" s="2" t="str">
        <f t="shared" si="24"/>
        <v xml:space="preserve">№092 </v>
      </c>
    </row>
    <row r="112" spans="1:18">
      <c r="A112" s="22" t="s">
        <v>116</v>
      </c>
      <c r="B112" s="23">
        <v>34180.94</v>
      </c>
      <c r="C112" s="23">
        <v>10775.76</v>
      </c>
      <c r="D112" s="23">
        <v>44956.71</v>
      </c>
      <c r="E112" s="23">
        <v>34180.959999999999</v>
      </c>
      <c r="F112" s="23">
        <v>10775.76</v>
      </c>
      <c r="G112" s="23">
        <v>44956.73</v>
      </c>
      <c r="H112" s="23">
        <f t="shared" si="41"/>
        <v>1.9999999996798579E-2</v>
      </c>
      <c r="I112" s="23">
        <f t="shared" si="41"/>
        <v>0</v>
      </c>
      <c r="J112" s="23">
        <f t="shared" si="23"/>
        <v>1.9999999996798579E-2</v>
      </c>
      <c r="K112" s="23">
        <v>317.10159999997632</v>
      </c>
      <c r="L112" s="23">
        <v>0</v>
      </c>
      <c r="M112" s="23">
        <f t="shared" si="34"/>
        <v>0.13179999997890263</v>
      </c>
      <c r="N112" s="24">
        <f t="shared" si="35"/>
        <v>0</v>
      </c>
      <c r="O112" s="22">
        <f t="shared" si="27"/>
        <v>0.13179999997890263</v>
      </c>
      <c r="P112" s="22"/>
      <c r="Q112" s="24">
        <f t="shared" si="42"/>
        <v>316.96979999999741</v>
      </c>
      <c r="R112" s="24" t="str">
        <f t="shared" si="24"/>
        <v xml:space="preserve">№093 </v>
      </c>
    </row>
    <row r="113" spans="1:18">
      <c r="A113" s="8" t="s">
        <v>117</v>
      </c>
      <c r="B113" s="26">
        <v>1198.3</v>
      </c>
      <c r="C113" s="26">
        <v>161.42000000000002</v>
      </c>
      <c r="D113" s="26">
        <v>1359.73</v>
      </c>
      <c r="E113" s="26">
        <v>1265.22</v>
      </c>
      <c r="F113" s="26">
        <v>171.28</v>
      </c>
      <c r="G113" s="26">
        <v>1436.51</v>
      </c>
      <c r="H113" s="26">
        <f t="shared" si="41"/>
        <v>66.920000000000073</v>
      </c>
      <c r="I113" s="26">
        <f t="shared" si="41"/>
        <v>9.8599999999999852</v>
      </c>
      <c r="J113" s="26">
        <f t="shared" si="23"/>
        <v>76.780000000000058</v>
      </c>
      <c r="K113" s="26">
        <v>-571.90179999999964</v>
      </c>
      <c r="L113" s="26">
        <v>460</v>
      </c>
      <c r="M113" s="26">
        <f t="shared" si="34"/>
        <v>441.00280000000049</v>
      </c>
      <c r="N113" s="2">
        <f t="shared" si="35"/>
        <v>24.847199999999962</v>
      </c>
      <c r="O113" s="8">
        <f t="shared" si="27"/>
        <v>465.85000000000048</v>
      </c>
      <c r="P113" s="8"/>
      <c r="Q113" s="2">
        <f t="shared" si="42"/>
        <v>-577.7518</v>
      </c>
      <c r="R113" s="2" t="str">
        <f t="shared" si="24"/>
        <v xml:space="preserve">№094 </v>
      </c>
    </row>
    <row r="114" spans="1:18">
      <c r="A114" s="22" t="s">
        <v>118</v>
      </c>
      <c r="B114" s="23"/>
      <c r="C114" s="23"/>
      <c r="D114" s="23" t="s">
        <v>289</v>
      </c>
      <c r="E114" s="23"/>
      <c r="F114" s="23"/>
      <c r="G114" s="23"/>
      <c r="H114" s="23"/>
      <c r="I114" s="23"/>
      <c r="J114" s="23"/>
      <c r="K114" s="23">
        <v>25565.611700000001</v>
      </c>
      <c r="L114" s="23">
        <v>0</v>
      </c>
      <c r="M114" s="23">
        <f t="shared" si="34"/>
        <v>0</v>
      </c>
      <c r="N114" s="24">
        <f t="shared" si="35"/>
        <v>0</v>
      </c>
      <c r="O114" s="22">
        <f t="shared" si="27"/>
        <v>0</v>
      </c>
      <c r="P114" s="22"/>
      <c r="Q114" s="24">
        <f t="shared" si="42"/>
        <v>25565.611700000001</v>
      </c>
      <c r="R114" s="24" t="str">
        <f t="shared" si="24"/>
        <v xml:space="preserve">№095 </v>
      </c>
    </row>
    <row r="115" spans="1:18">
      <c r="A115" s="8" t="s">
        <v>119</v>
      </c>
      <c r="B115" s="25">
        <v>3365.2000000000003</v>
      </c>
      <c r="C115" s="25">
        <v>453.75</v>
      </c>
      <c r="D115" s="25">
        <v>3818.96</v>
      </c>
      <c r="E115" s="25">
        <v>3365.2000000000003</v>
      </c>
      <c r="F115" s="25">
        <v>453.75</v>
      </c>
      <c r="G115" s="25">
        <v>3818.96</v>
      </c>
      <c r="H115" s="26">
        <f t="shared" si="41"/>
        <v>0</v>
      </c>
      <c r="I115" s="26">
        <f t="shared" si="41"/>
        <v>0</v>
      </c>
      <c r="J115" s="26">
        <f t="shared" si="23"/>
        <v>0</v>
      </c>
      <c r="K115" s="25">
        <v>-2896.4771000000001</v>
      </c>
      <c r="L115" s="25">
        <v>0</v>
      </c>
      <c r="M115" s="25">
        <f t="shared" si="34"/>
        <v>0</v>
      </c>
      <c r="N115" s="2">
        <f t="shared" si="35"/>
        <v>0</v>
      </c>
      <c r="O115" s="8">
        <f t="shared" si="27"/>
        <v>0</v>
      </c>
      <c r="P115" s="8"/>
      <c r="Q115" s="2">
        <f t="shared" si="42"/>
        <v>-2896.4771000000001</v>
      </c>
      <c r="R115" s="2" t="str">
        <f t="shared" si="24"/>
        <v xml:space="preserve">№096 </v>
      </c>
    </row>
    <row r="116" spans="1:18">
      <c r="A116" s="22" t="s">
        <v>120</v>
      </c>
      <c r="B116" s="23">
        <v>4216.9800000000005</v>
      </c>
      <c r="C116" s="23">
        <v>2430.98</v>
      </c>
      <c r="D116" s="23">
        <v>6648.07</v>
      </c>
      <c r="E116" s="23">
        <v>4216.9800000000005</v>
      </c>
      <c r="F116" s="23">
        <v>2430.98</v>
      </c>
      <c r="G116" s="23">
        <v>6648.07</v>
      </c>
      <c r="H116" s="23">
        <f t="shared" ref="H116" si="43">E116-B116</f>
        <v>0</v>
      </c>
      <c r="I116" s="23">
        <f t="shared" ref="I116" si="44">F116-C116</f>
        <v>0</v>
      </c>
      <c r="J116" s="23">
        <f t="shared" si="23"/>
        <v>0</v>
      </c>
      <c r="K116" s="23">
        <v>-199.22075101580407</v>
      </c>
      <c r="L116" s="23">
        <v>0</v>
      </c>
      <c r="M116" s="23">
        <f t="shared" si="34"/>
        <v>0</v>
      </c>
      <c r="N116" s="24">
        <f t="shared" si="35"/>
        <v>0</v>
      </c>
      <c r="O116" s="22">
        <f t="shared" si="27"/>
        <v>0</v>
      </c>
      <c r="P116" s="22"/>
      <c r="Q116" s="24">
        <f t="shared" si="42"/>
        <v>-199.22075101580407</v>
      </c>
      <c r="R116" s="24" t="str">
        <f t="shared" si="24"/>
        <v xml:space="preserve">№097 </v>
      </c>
    </row>
    <row r="117" spans="1:18">
      <c r="A117" s="8" t="s">
        <v>121</v>
      </c>
      <c r="B117" s="26">
        <v>1410.58</v>
      </c>
      <c r="C117" s="26">
        <v>341.66</v>
      </c>
      <c r="D117" s="26">
        <v>1752.25</v>
      </c>
      <c r="E117" s="26">
        <v>1461.64</v>
      </c>
      <c r="F117" s="26">
        <v>355.74</v>
      </c>
      <c r="G117" s="26">
        <v>1817.39</v>
      </c>
      <c r="H117" s="26">
        <f t="shared" ref="H117:I132" si="45">E117-B117</f>
        <v>51.060000000000173</v>
      </c>
      <c r="I117" s="26">
        <f t="shared" si="45"/>
        <v>14.079999999999984</v>
      </c>
      <c r="J117" s="26">
        <f t="shared" si="23"/>
        <v>65.140000000000157</v>
      </c>
      <c r="K117" s="26">
        <v>-3849.9042999999992</v>
      </c>
      <c r="L117" s="26">
        <v>0</v>
      </c>
      <c r="M117" s="26">
        <f t="shared" si="34"/>
        <v>336.48540000000111</v>
      </c>
      <c r="N117" s="2">
        <f t="shared" si="35"/>
        <v>35.481599999999958</v>
      </c>
      <c r="O117" s="8">
        <f t="shared" si="27"/>
        <v>371.96700000000106</v>
      </c>
      <c r="P117" s="8"/>
      <c r="Q117" s="2">
        <f t="shared" si="42"/>
        <v>-4221.8713000000007</v>
      </c>
      <c r="R117" s="2" t="str">
        <f t="shared" si="24"/>
        <v xml:space="preserve">№098 </v>
      </c>
    </row>
    <row r="118" spans="1:18">
      <c r="A118" s="22" t="s">
        <v>122</v>
      </c>
      <c r="B118" s="23">
        <v>12665.76</v>
      </c>
      <c r="C118" s="23">
        <v>12122.5</v>
      </c>
      <c r="D118" s="23">
        <v>24788.33</v>
      </c>
      <c r="E118" s="23">
        <v>12913.99</v>
      </c>
      <c r="F118" s="23">
        <v>12291.77</v>
      </c>
      <c r="G118" s="23">
        <v>25205.83</v>
      </c>
      <c r="H118" s="23">
        <f t="shared" si="45"/>
        <v>248.22999999999956</v>
      </c>
      <c r="I118" s="23">
        <f t="shared" si="45"/>
        <v>169.27000000000044</v>
      </c>
      <c r="J118" s="23">
        <f t="shared" si="23"/>
        <v>417.5</v>
      </c>
      <c r="K118" s="23">
        <v>-2617.8619999999996</v>
      </c>
      <c r="L118" s="23">
        <v>5000</v>
      </c>
      <c r="M118" s="23">
        <f t="shared" si="34"/>
        <v>1635.8356999999971</v>
      </c>
      <c r="N118" s="24">
        <f t="shared" si="35"/>
        <v>426.5604000000011</v>
      </c>
      <c r="O118" s="22">
        <f>SUM(M118:N118)</f>
        <v>2062.3960999999981</v>
      </c>
      <c r="P118" s="22"/>
      <c r="Q118" s="24">
        <f t="shared" si="42"/>
        <v>319.74190000000272</v>
      </c>
      <c r="R118" s="24" t="str">
        <f t="shared" si="24"/>
        <v xml:space="preserve">№099 </v>
      </c>
    </row>
    <row r="119" spans="1:18">
      <c r="A119" s="8" t="s">
        <v>123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45"/>
        <v>0</v>
      </c>
      <c r="I119" s="26">
        <f t="shared" si="45"/>
        <v>0</v>
      </c>
      <c r="J119" s="26">
        <f t="shared" si="23"/>
        <v>0</v>
      </c>
      <c r="K119" s="26">
        <v>-0.50030000000000185</v>
      </c>
      <c r="L119" s="26">
        <v>0</v>
      </c>
      <c r="M119" s="26">
        <f t="shared" si="34"/>
        <v>0</v>
      </c>
      <c r="N119" s="2">
        <f t="shared" si="35"/>
        <v>0</v>
      </c>
      <c r="O119" s="8">
        <f t="shared" si="27"/>
        <v>0</v>
      </c>
      <c r="P119" s="8"/>
      <c r="Q119" s="2">
        <f t="shared" si="42"/>
        <v>-0.50030000000000185</v>
      </c>
      <c r="R119" s="2" t="str">
        <f t="shared" si="24"/>
        <v>№100</v>
      </c>
    </row>
    <row r="120" spans="1:18">
      <c r="A120" s="22" t="s">
        <v>124</v>
      </c>
      <c r="B120" s="23">
        <v>6137.99</v>
      </c>
      <c r="C120" s="23">
        <v>2124.15</v>
      </c>
      <c r="D120" s="23">
        <v>8262.2900000000009</v>
      </c>
      <c r="E120" s="23">
        <v>6282.38</v>
      </c>
      <c r="F120" s="23">
        <v>2150.21</v>
      </c>
      <c r="G120" s="23">
        <v>8432.74</v>
      </c>
      <c r="H120" s="23">
        <f t="shared" si="45"/>
        <v>144.39000000000033</v>
      </c>
      <c r="I120" s="23">
        <f t="shared" si="45"/>
        <v>26.059999999999945</v>
      </c>
      <c r="J120" s="23">
        <f t="shared" si="23"/>
        <v>170.45000000000027</v>
      </c>
      <c r="K120" s="23">
        <v>-866.88629999999864</v>
      </c>
      <c r="L120" s="23">
        <v>866.89</v>
      </c>
      <c r="M120" s="23">
        <f t="shared" si="34"/>
        <v>951.53010000000211</v>
      </c>
      <c r="N120" s="24">
        <f t="shared" si="35"/>
        <v>65.671199999999857</v>
      </c>
      <c r="O120" s="22">
        <f t="shared" si="27"/>
        <v>1017.201300000002</v>
      </c>
      <c r="P120" s="22"/>
      <c r="Q120" s="24">
        <f t="shared" si="42"/>
        <v>-1017.1976000000008</v>
      </c>
      <c r="R120" s="24" t="str">
        <f t="shared" si="24"/>
        <v xml:space="preserve">№101 </v>
      </c>
    </row>
    <row r="121" spans="1:18">
      <c r="A121" s="8" t="s">
        <v>125</v>
      </c>
      <c r="B121" s="25">
        <v>27974.149000000001</v>
      </c>
      <c r="C121" s="25">
        <v>13748.912</v>
      </c>
      <c r="D121" s="25">
        <v>41723.061000000002</v>
      </c>
      <c r="E121" s="25">
        <v>28221.385000000002</v>
      </c>
      <c r="F121" s="25">
        <v>13856.318000000001</v>
      </c>
      <c r="G121" s="25">
        <v>42077.703000000001</v>
      </c>
      <c r="H121" s="26">
        <f t="shared" ref="H121" si="46">E121-B121</f>
        <v>247.23600000000079</v>
      </c>
      <c r="I121" s="26">
        <f t="shared" ref="I121" si="47">F121-C121</f>
        <v>107.40600000000086</v>
      </c>
      <c r="J121" s="26">
        <f t="shared" ref="J121" si="48">SUM(H121:I121)</f>
        <v>354.64200000000164</v>
      </c>
      <c r="K121" s="25">
        <v>1530.0937399999912</v>
      </c>
      <c r="L121" s="25">
        <v>0</v>
      </c>
      <c r="M121" s="25">
        <f t="shared" si="34"/>
        <v>1629.2852400000052</v>
      </c>
      <c r="N121" s="2">
        <f t="shared" si="35"/>
        <v>270.66312000000215</v>
      </c>
      <c r="O121" s="8">
        <f t="shared" si="27"/>
        <v>1899.9483600000074</v>
      </c>
      <c r="P121" s="8"/>
      <c r="Q121" s="2">
        <f t="shared" si="42"/>
        <v>-369.85462000001621</v>
      </c>
      <c r="R121" s="2" t="str">
        <f t="shared" si="24"/>
        <v>№102</v>
      </c>
    </row>
    <row r="122" spans="1:18">
      <c r="A122" s="22" t="s">
        <v>126</v>
      </c>
      <c r="B122" s="23">
        <v>5.01</v>
      </c>
      <c r="C122" s="23">
        <v>881.73</v>
      </c>
      <c r="D122" s="23">
        <v>886.77</v>
      </c>
      <c r="E122" s="23">
        <v>5.72</v>
      </c>
      <c r="F122" s="23">
        <v>881.74</v>
      </c>
      <c r="G122" s="23">
        <v>887.5</v>
      </c>
      <c r="H122" s="23">
        <f t="shared" si="45"/>
        <v>0.71</v>
      </c>
      <c r="I122" s="23">
        <f t="shared" si="45"/>
        <v>9.9999999999909051E-3</v>
      </c>
      <c r="J122" s="23">
        <f t="shared" si="23"/>
        <v>0.71999999999999087</v>
      </c>
      <c r="K122" s="23">
        <v>-3.9051999999999394</v>
      </c>
      <c r="L122" s="23">
        <v>0</v>
      </c>
      <c r="M122" s="23">
        <f t="shared" si="34"/>
        <v>4.6788999999999996</v>
      </c>
      <c r="N122" s="24">
        <f t="shared" si="35"/>
        <v>2.5199999999977081E-2</v>
      </c>
      <c r="O122" s="22">
        <f t="shared" si="27"/>
        <v>4.7040999999999764</v>
      </c>
      <c r="P122" s="22"/>
      <c r="Q122" s="24">
        <f t="shared" si="42"/>
        <v>-8.6092999999999158</v>
      </c>
      <c r="R122" s="24" t="str">
        <f t="shared" si="24"/>
        <v xml:space="preserve">№103 </v>
      </c>
    </row>
    <row r="123" spans="1:18">
      <c r="A123" s="8" t="s">
        <v>127</v>
      </c>
      <c r="B123" s="25">
        <v>3275.7400000000002</v>
      </c>
      <c r="C123" s="25">
        <v>10187.69</v>
      </c>
      <c r="D123" s="25">
        <v>13463.49</v>
      </c>
      <c r="E123" s="25">
        <v>3275.7400000000002</v>
      </c>
      <c r="F123" s="25">
        <v>10374.26</v>
      </c>
      <c r="G123" s="25">
        <v>13650.06</v>
      </c>
      <c r="H123" s="26">
        <f t="shared" si="45"/>
        <v>0</v>
      </c>
      <c r="I123" s="26">
        <f t="shared" si="45"/>
        <v>186.56999999999971</v>
      </c>
      <c r="J123" s="26">
        <f t="shared" si="23"/>
        <v>186.56999999999971</v>
      </c>
      <c r="K123" s="25">
        <v>901.97749999999519</v>
      </c>
      <c r="L123" s="25">
        <v>0</v>
      </c>
      <c r="M123" s="25">
        <f t="shared" si="34"/>
        <v>0</v>
      </c>
      <c r="N123" s="2">
        <f t="shared" si="35"/>
        <v>470.15639999999928</v>
      </c>
      <c r="O123" s="8">
        <f t="shared" si="27"/>
        <v>470.15639999999928</v>
      </c>
      <c r="P123" s="8"/>
      <c r="Q123" s="2">
        <f t="shared" si="42"/>
        <v>431.82109999999591</v>
      </c>
      <c r="R123" s="2" t="str">
        <f t="shared" si="24"/>
        <v xml:space="preserve">№104 </v>
      </c>
    </row>
    <row r="124" spans="1:18">
      <c r="A124" s="22" t="s">
        <v>128</v>
      </c>
      <c r="B124" s="23">
        <v>5278.7</v>
      </c>
      <c r="C124" s="23">
        <v>2404.6</v>
      </c>
      <c r="D124" s="23">
        <v>7683.34</v>
      </c>
      <c r="E124" s="23">
        <v>5911.74</v>
      </c>
      <c r="F124" s="23">
        <v>2669.63</v>
      </c>
      <c r="G124" s="23">
        <v>8581.42</v>
      </c>
      <c r="H124" s="23">
        <f t="shared" si="45"/>
        <v>633.04</v>
      </c>
      <c r="I124" s="23">
        <f t="shared" si="45"/>
        <v>265.0300000000002</v>
      </c>
      <c r="J124" s="23">
        <f t="shared" si="23"/>
        <v>898.07000000000016</v>
      </c>
      <c r="K124" s="23">
        <v>-6624.662299999999</v>
      </c>
      <c r="L124" s="23">
        <v>0</v>
      </c>
      <c r="M124" s="23">
        <f t="shared" ref="M124:M138" si="49">H124*M$6</f>
        <v>4171.7335999999996</v>
      </c>
      <c r="N124" s="24">
        <f t="shared" ref="N124:N138" si="50">I124*N$6</f>
        <v>667.87560000000053</v>
      </c>
      <c r="O124" s="22">
        <f t="shared" si="27"/>
        <v>4839.6091999999999</v>
      </c>
      <c r="P124" s="22"/>
      <c r="Q124" s="24">
        <f t="shared" si="42"/>
        <v>-11464.271499999999</v>
      </c>
      <c r="R124" s="24" t="str">
        <f t="shared" si="24"/>
        <v>№104б</v>
      </c>
    </row>
    <row r="125" spans="1:18">
      <c r="A125" s="8" t="s">
        <v>129</v>
      </c>
      <c r="B125" s="26">
        <v>3664.3</v>
      </c>
      <c r="C125" s="26">
        <v>762.87</v>
      </c>
      <c r="D125" s="26">
        <v>4427.18</v>
      </c>
      <c r="E125" s="26">
        <v>3783.04</v>
      </c>
      <c r="F125" s="26">
        <v>784.16</v>
      </c>
      <c r="G125" s="26">
        <v>4567.22</v>
      </c>
      <c r="H125" s="26">
        <f t="shared" si="45"/>
        <v>118.73999999999978</v>
      </c>
      <c r="I125" s="26">
        <f t="shared" si="45"/>
        <v>21.289999999999964</v>
      </c>
      <c r="J125" s="26">
        <f t="shared" si="23"/>
        <v>140.02999999999975</v>
      </c>
      <c r="K125" s="26">
        <v>-2768.5964000000004</v>
      </c>
      <c r="L125" s="26">
        <v>0</v>
      </c>
      <c r="M125" s="26">
        <f t="shared" si="49"/>
        <v>782.49659999999858</v>
      </c>
      <c r="N125" s="2">
        <f t="shared" si="50"/>
        <v>53.650799999999911</v>
      </c>
      <c r="O125" s="8">
        <f t="shared" si="27"/>
        <v>836.14739999999847</v>
      </c>
      <c r="P125" s="8"/>
      <c r="Q125" s="2">
        <f t="shared" si="42"/>
        <v>-3604.7437999999988</v>
      </c>
      <c r="R125" s="2" t="str">
        <f t="shared" si="24"/>
        <v xml:space="preserve">№105 </v>
      </c>
    </row>
    <row r="126" spans="1:18">
      <c r="A126" s="22" t="s">
        <v>130</v>
      </c>
      <c r="B126" s="23">
        <v>1212.81</v>
      </c>
      <c r="C126" s="23">
        <v>652.70000000000005</v>
      </c>
      <c r="D126" s="23">
        <v>1865.52</v>
      </c>
      <c r="E126" s="23">
        <v>1215.9100000000001</v>
      </c>
      <c r="F126" s="23">
        <v>652.83000000000004</v>
      </c>
      <c r="G126" s="23">
        <v>1868.75</v>
      </c>
      <c r="H126" s="23">
        <f t="shared" si="45"/>
        <v>3.1000000000001364</v>
      </c>
      <c r="I126" s="23">
        <f t="shared" si="45"/>
        <v>0.12999999999999545</v>
      </c>
      <c r="J126" s="23">
        <f t="shared" si="23"/>
        <v>3.2300000000001319</v>
      </c>
      <c r="K126" s="23">
        <v>66.736400000000472</v>
      </c>
      <c r="L126" s="23">
        <v>0</v>
      </c>
      <c r="M126" s="23">
        <f t="shared" si="49"/>
        <v>20.429000000000897</v>
      </c>
      <c r="N126" s="24">
        <f t="shared" si="50"/>
        <v>0.32759999999998857</v>
      </c>
      <c r="O126" s="22">
        <f t="shared" si="27"/>
        <v>20.756600000000887</v>
      </c>
      <c r="P126" s="22"/>
      <c r="Q126" s="24">
        <f t="shared" si="42"/>
        <v>45.979799999999585</v>
      </c>
      <c r="R126" s="24" t="str">
        <f t="shared" si="24"/>
        <v xml:space="preserve">№106 </v>
      </c>
    </row>
    <row r="127" spans="1:18">
      <c r="A127" s="8" t="s">
        <v>131</v>
      </c>
      <c r="B127" s="26">
        <v>12679.76</v>
      </c>
      <c r="C127" s="26">
        <v>5823.49</v>
      </c>
      <c r="D127" s="26">
        <v>18503.25</v>
      </c>
      <c r="E127" s="26">
        <v>13108.81</v>
      </c>
      <c r="F127" s="26">
        <v>6065.85</v>
      </c>
      <c r="G127" s="26">
        <v>19174.66</v>
      </c>
      <c r="H127" s="26">
        <f t="shared" si="45"/>
        <v>429.04999999999927</v>
      </c>
      <c r="I127" s="26">
        <f t="shared" si="45"/>
        <v>242.36000000000058</v>
      </c>
      <c r="J127" s="26">
        <f t="shared" si="23"/>
        <v>671.40999999999985</v>
      </c>
      <c r="K127" s="26">
        <v>-6111.2679779685877</v>
      </c>
      <c r="L127" s="26">
        <v>6150</v>
      </c>
      <c r="M127" s="26">
        <f t="shared" si="49"/>
        <v>2827.439499999995</v>
      </c>
      <c r="N127" s="2">
        <f t="shared" si="50"/>
        <v>610.7472000000015</v>
      </c>
      <c r="O127" s="8">
        <f t="shared" si="27"/>
        <v>3438.1866999999966</v>
      </c>
      <c r="P127" s="8"/>
      <c r="Q127" s="2">
        <f t="shared" si="42"/>
        <v>-3399.4546779685843</v>
      </c>
      <c r="R127" s="2" t="str">
        <f t="shared" si="24"/>
        <v xml:space="preserve">№107 </v>
      </c>
    </row>
    <row r="128" spans="1:18">
      <c r="A128" s="22" t="s">
        <v>132</v>
      </c>
      <c r="B128" s="23">
        <v>7767.5</v>
      </c>
      <c r="C128" s="23">
        <v>5106.9800000000005</v>
      </c>
      <c r="D128" s="23">
        <v>12874.5</v>
      </c>
      <c r="E128" s="23">
        <v>8158.96</v>
      </c>
      <c r="F128" s="23">
        <v>5315.2</v>
      </c>
      <c r="G128" s="23">
        <v>13474.18</v>
      </c>
      <c r="H128" s="23">
        <f t="shared" si="45"/>
        <v>391.46000000000004</v>
      </c>
      <c r="I128" s="23">
        <f t="shared" si="45"/>
        <v>208.21999999999935</v>
      </c>
      <c r="J128" s="23">
        <f t="shared" si="23"/>
        <v>599.67999999999938</v>
      </c>
      <c r="K128" s="23">
        <v>-1816.4444999999982</v>
      </c>
      <c r="L128" s="23">
        <v>1820</v>
      </c>
      <c r="M128" s="23">
        <f t="shared" si="49"/>
        <v>2579.7214000000004</v>
      </c>
      <c r="N128" s="24">
        <f t="shared" si="50"/>
        <v>524.71439999999836</v>
      </c>
      <c r="O128" s="22">
        <f t="shared" si="27"/>
        <v>3104.4357999999988</v>
      </c>
      <c r="P128" s="22"/>
      <c r="Q128" s="24">
        <f t="shared" si="42"/>
        <v>-3100.8802999999971</v>
      </c>
      <c r="R128" s="24" t="str">
        <f t="shared" si="24"/>
        <v xml:space="preserve">№108 </v>
      </c>
    </row>
    <row r="129" spans="1:18">
      <c r="A129" s="8" t="s">
        <v>133</v>
      </c>
      <c r="B129" s="26">
        <v>954.18000000000006</v>
      </c>
      <c r="C129" s="26">
        <v>1361.02</v>
      </c>
      <c r="D129" s="26">
        <v>2315.23</v>
      </c>
      <c r="E129" s="26">
        <v>985.18000000000006</v>
      </c>
      <c r="F129" s="26">
        <v>1363.65</v>
      </c>
      <c r="G129" s="26">
        <v>2348.84</v>
      </c>
      <c r="H129" s="26">
        <f t="shared" si="45"/>
        <v>31</v>
      </c>
      <c r="I129" s="26">
        <f t="shared" si="45"/>
        <v>2.6300000000001091</v>
      </c>
      <c r="J129" s="26">
        <f t="shared" si="23"/>
        <v>33.630000000000109</v>
      </c>
      <c r="K129" s="26">
        <v>-436.16720000000055</v>
      </c>
      <c r="L129" s="26">
        <v>0</v>
      </c>
      <c r="M129" s="26">
        <f t="shared" si="49"/>
        <v>204.29</v>
      </c>
      <c r="N129" s="2">
        <f t="shared" si="50"/>
        <v>6.6276000000002755</v>
      </c>
      <c r="O129" s="8">
        <f t="shared" si="27"/>
        <v>210.91760000000028</v>
      </c>
      <c r="P129" s="8"/>
      <c r="Q129" s="2">
        <f t="shared" si="42"/>
        <v>-647.08480000000077</v>
      </c>
      <c r="R129" s="2" t="str">
        <f t="shared" si="24"/>
        <v xml:space="preserve">№109 </v>
      </c>
    </row>
    <row r="130" spans="1:18">
      <c r="A130" s="22" t="s">
        <v>134</v>
      </c>
      <c r="B130" s="23">
        <v>10624.45</v>
      </c>
      <c r="C130" s="23">
        <v>5403.54</v>
      </c>
      <c r="D130" s="23">
        <v>16028.1</v>
      </c>
      <c r="E130" s="23">
        <v>10742.28</v>
      </c>
      <c r="F130" s="23">
        <v>5488.1900000000005</v>
      </c>
      <c r="G130" s="23">
        <v>16230.57</v>
      </c>
      <c r="H130" s="23">
        <f t="shared" si="45"/>
        <v>117.82999999999993</v>
      </c>
      <c r="I130" s="23">
        <f t="shared" si="45"/>
        <v>84.650000000000546</v>
      </c>
      <c r="J130" s="23">
        <f t="shared" si="23"/>
        <v>202.48000000000047</v>
      </c>
      <c r="K130" s="23">
        <v>680.06989999999735</v>
      </c>
      <c r="L130" s="23">
        <v>0</v>
      </c>
      <c r="M130" s="23">
        <f t="shared" si="49"/>
        <v>776.49969999999951</v>
      </c>
      <c r="N130" s="24">
        <f t="shared" si="50"/>
        <v>213.31800000000138</v>
      </c>
      <c r="O130" s="22">
        <f t="shared" si="27"/>
        <v>989.81770000000085</v>
      </c>
      <c r="P130" s="22"/>
      <c r="Q130" s="24">
        <f t="shared" si="42"/>
        <v>-309.74780000000351</v>
      </c>
      <c r="R130" s="24" t="str">
        <f t="shared" si="24"/>
        <v xml:space="preserve">№110 </v>
      </c>
    </row>
    <row r="131" spans="1:18">
      <c r="A131" s="8" t="s">
        <v>135</v>
      </c>
      <c r="B131" s="25"/>
      <c r="C131" s="25"/>
      <c r="D131" s="25" t="s">
        <v>289</v>
      </c>
      <c r="E131" s="25"/>
      <c r="F131" s="25"/>
      <c r="G131" s="25"/>
      <c r="H131" s="26"/>
      <c r="I131" s="26"/>
      <c r="J131" s="26"/>
      <c r="K131" s="25">
        <v>402.83109999999988</v>
      </c>
      <c r="L131" s="25">
        <v>0</v>
      </c>
      <c r="M131" s="25">
        <f t="shared" si="49"/>
        <v>0</v>
      </c>
      <c r="N131" s="2">
        <f t="shared" si="50"/>
        <v>0</v>
      </c>
      <c r="O131" s="8">
        <f t="shared" si="27"/>
        <v>0</v>
      </c>
      <c r="P131" s="8"/>
      <c r="Q131" s="2">
        <f t="shared" si="42"/>
        <v>402.83109999999988</v>
      </c>
      <c r="R131" s="2" t="str">
        <f t="shared" si="24"/>
        <v xml:space="preserve">№111 </v>
      </c>
    </row>
    <row r="132" spans="1:18">
      <c r="A132" s="22" t="s">
        <v>136</v>
      </c>
      <c r="B132" s="23">
        <v>4923.96</v>
      </c>
      <c r="C132" s="23">
        <v>1101.45</v>
      </c>
      <c r="D132" s="23">
        <v>6025.42</v>
      </c>
      <c r="E132" s="23">
        <v>5124.49</v>
      </c>
      <c r="F132" s="23">
        <v>1160.83</v>
      </c>
      <c r="G132" s="23">
        <v>6285.33</v>
      </c>
      <c r="H132" s="23">
        <f t="shared" si="45"/>
        <v>200.52999999999975</v>
      </c>
      <c r="I132" s="23">
        <f t="shared" si="45"/>
        <v>59.379999999999882</v>
      </c>
      <c r="J132" s="23">
        <f t="shared" si="23"/>
        <v>259.90999999999963</v>
      </c>
      <c r="K132" s="23">
        <v>-2646.675400000001</v>
      </c>
      <c r="L132" s="23">
        <v>2646.68</v>
      </c>
      <c r="M132" s="23">
        <f t="shared" si="49"/>
        <v>1321.4926999999982</v>
      </c>
      <c r="N132" s="24">
        <f t="shared" si="50"/>
        <v>149.63759999999971</v>
      </c>
      <c r="O132" s="22">
        <f t="shared" si="27"/>
        <v>1471.130299999998</v>
      </c>
      <c r="P132" s="22"/>
      <c r="Q132" s="24">
        <f t="shared" si="42"/>
        <v>-1471.1256999999991</v>
      </c>
      <c r="R132" s="24" t="str">
        <f t="shared" si="24"/>
        <v xml:space="preserve">№112 </v>
      </c>
    </row>
    <row r="133" spans="1:18" ht="13.5" customHeight="1">
      <c r="A133" s="8" t="s">
        <v>137</v>
      </c>
      <c r="B133" s="26">
        <v>3492.64</v>
      </c>
      <c r="C133" s="26">
        <v>1457.8700000000001</v>
      </c>
      <c r="D133" s="26">
        <v>4950.5200000000004</v>
      </c>
      <c r="E133" s="26">
        <v>3593.53</v>
      </c>
      <c r="F133" s="26">
        <v>1472.58</v>
      </c>
      <c r="G133" s="26">
        <v>5066.12</v>
      </c>
      <c r="H133" s="26">
        <f t="shared" ref="H133" si="51">E133-B133</f>
        <v>100.89000000000033</v>
      </c>
      <c r="I133" s="26">
        <f t="shared" ref="I133" si="52">F133-C133</f>
        <v>14.709999999999809</v>
      </c>
      <c r="J133" s="26">
        <f t="shared" si="23"/>
        <v>115.60000000000014</v>
      </c>
      <c r="K133" s="26">
        <v>-3536.4700999999982</v>
      </c>
      <c r="L133" s="26">
        <v>0</v>
      </c>
      <c r="M133" s="26">
        <f t="shared" si="49"/>
        <v>664.86510000000214</v>
      </c>
      <c r="N133" s="2">
        <f t="shared" si="50"/>
        <v>37.069199999999519</v>
      </c>
      <c r="O133" s="8">
        <f t="shared" si="27"/>
        <v>701.93430000000171</v>
      </c>
      <c r="P133" s="8"/>
      <c r="Q133" s="2">
        <f t="shared" si="42"/>
        <v>-4238.4043999999994</v>
      </c>
      <c r="R133" s="2" t="str">
        <f t="shared" si="24"/>
        <v xml:space="preserve">№113 </v>
      </c>
    </row>
    <row r="134" spans="1:18">
      <c r="A134" s="22" t="s">
        <v>138</v>
      </c>
      <c r="B134" s="23">
        <v>10743.09</v>
      </c>
      <c r="C134" s="23">
        <v>3453.26</v>
      </c>
      <c r="D134" s="23">
        <v>14196.36</v>
      </c>
      <c r="E134" s="23">
        <v>10876.66</v>
      </c>
      <c r="F134" s="23">
        <v>3499.38</v>
      </c>
      <c r="G134" s="23">
        <v>14376.050000000001</v>
      </c>
      <c r="H134" s="23">
        <f t="shared" ref="H134:I138" si="53">E134-B134</f>
        <v>133.56999999999971</v>
      </c>
      <c r="I134" s="23">
        <f t="shared" si="53"/>
        <v>46.119999999999891</v>
      </c>
      <c r="J134" s="23">
        <f t="shared" si="23"/>
        <v>179.6899999999996</v>
      </c>
      <c r="K134" s="23">
        <v>-5033.1285999999991</v>
      </c>
      <c r="L134" s="23">
        <v>0</v>
      </c>
      <c r="M134" s="23">
        <f t="shared" si="49"/>
        <v>880.2262999999981</v>
      </c>
      <c r="N134" s="24">
        <f t="shared" si="50"/>
        <v>116.22239999999972</v>
      </c>
      <c r="O134" s="22">
        <f t="shared" si="27"/>
        <v>996.44869999999787</v>
      </c>
      <c r="P134" s="22"/>
      <c r="Q134" s="24">
        <f t="shared" si="42"/>
        <v>-6029.5772999999972</v>
      </c>
      <c r="R134" s="24" t="str">
        <f t="shared" si="24"/>
        <v xml:space="preserve">№114 </v>
      </c>
    </row>
    <row r="135" spans="1:18">
      <c r="A135" s="8" t="s">
        <v>139</v>
      </c>
      <c r="B135" s="26">
        <v>1087.28</v>
      </c>
      <c r="C135" s="26">
        <v>289.7</v>
      </c>
      <c r="D135" s="26">
        <v>1377.13</v>
      </c>
      <c r="E135" s="26">
        <v>1087.31</v>
      </c>
      <c r="F135" s="26">
        <v>289.70999999999998</v>
      </c>
      <c r="G135" s="26">
        <v>1377.17</v>
      </c>
      <c r="H135" s="26">
        <f t="shared" si="53"/>
        <v>2.9999999999972715E-2</v>
      </c>
      <c r="I135" s="26">
        <f t="shared" si="53"/>
        <v>9.9999999999909051E-3</v>
      </c>
      <c r="J135" s="26">
        <f t="shared" si="23"/>
        <v>3.999999999996362E-2</v>
      </c>
      <c r="K135" s="26">
        <v>166.94570000000047</v>
      </c>
      <c r="L135" s="26">
        <v>0</v>
      </c>
      <c r="M135" s="26">
        <f t="shared" si="49"/>
        <v>0.19769999999982019</v>
      </c>
      <c r="N135" s="2">
        <f t="shared" si="50"/>
        <v>2.5199999999977081E-2</v>
      </c>
      <c r="O135" s="8">
        <f t="shared" si="27"/>
        <v>0.22289999999979726</v>
      </c>
      <c r="P135" s="8"/>
      <c r="Q135" s="2">
        <f t="shared" si="42"/>
        <v>166.72280000000066</v>
      </c>
      <c r="R135" s="2" t="str">
        <f t="shared" si="24"/>
        <v xml:space="preserve">№115 </v>
      </c>
    </row>
    <row r="136" spans="1:18">
      <c r="A136" s="22" t="s">
        <v>140</v>
      </c>
      <c r="B136" s="23">
        <v>6262.1100000000006</v>
      </c>
      <c r="C136" s="23">
        <v>4317.9800000000005</v>
      </c>
      <c r="D136" s="23">
        <v>10580.1</v>
      </c>
      <c r="E136" s="23">
        <v>6281.43</v>
      </c>
      <c r="F136" s="23">
        <v>4325.1400000000003</v>
      </c>
      <c r="G136" s="23">
        <v>10606.58</v>
      </c>
      <c r="H136" s="23">
        <f t="shared" si="53"/>
        <v>19.319999999999709</v>
      </c>
      <c r="I136" s="23">
        <f t="shared" si="53"/>
        <v>7.1599999999998545</v>
      </c>
      <c r="J136" s="23">
        <f t="shared" si="23"/>
        <v>26.479999999999563</v>
      </c>
      <c r="K136" s="23">
        <v>-25021.288300000007</v>
      </c>
      <c r="L136" s="23">
        <v>0</v>
      </c>
      <c r="M136" s="23">
        <f t="shared" si="49"/>
        <v>127.31879999999808</v>
      </c>
      <c r="N136" s="24">
        <f t="shared" si="50"/>
        <v>18.043199999999633</v>
      </c>
      <c r="O136" s="22">
        <f t="shared" si="27"/>
        <v>145.36199999999772</v>
      </c>
      <c r="P136" s="22"/>
      <c r="Q136" s="24">
        <f t="shared" si="42"/>
        <v>-25166.650300000005</v>
      </c>
      <c r="R136" s="24" t="str">
        <f t="shared" si="24"/>
        <v xml:space="preserve">№116 </v>
      </c>
    </row>
    <row r="137" spans="1:18">
      <c r="A137" s="8" t="s">
        <v>141</v>
      </c>
      <c r="B137" s="26">
        <v>11717.85</v>
      </c>
      <c r="C137" s="26">
        <v>8417.6200000000008</v>
      </c>
      <c r="D137" s="26">
        <v>20135.48</v>
      </c>
      <c r="E137" s="26">
        <v>12100.67</v>
      </c>
      <c r="F137" s="26">
        <v>8613.42</v>
      </c>
      <c r="G137" s="26">
        <v>20714.100000000002</v>
      </c>
      <c r="H137" s="26">
        <f t="shared" si="53"/>
        <v>382.81999999999971</v>
      </c>
      <c r="I137" s="26">
        <f t="shared" si="53"/>
        <v>195.79999999999927</v>
      </c>
      <c r="J137" s="26">
        <f t="shared" si="23"/>
        <v>578.61999999999898</v>
      </c>
      <c r="K137" s="26">
        <v>-8999.9727000000039</v>
      </c>
      <c r="L137" s="26">
        <v>5000</v>
      </c>
      <c r="M137" s="26">
        <f t="shared" si="49"/>
        <v>2522.7837999999979</v>
      </c>
      <c r="N137" s="2">
        <f t="shared" si="50"/>
        <v>493.41599999999818</v>
      </c>
      <c r="O137" s="8">
        <f t="shared" si="27"/>
        <v>3016.1997999999962</v>
      </c>
      <c r="P137" s="8"/>
      <c r="Q137" s="2">
        <f t="shared" si="42"/>
        <v>-7016.1725000000006</v>
      </c>
      <c r="R137" s="2" t="str">
        <f t="shared" si="24"/>
        <v xml:space="preserve">№117 </v>
      </c>
    </row>
    <row r="138" spans="1:18">
      <c r="A138" s="22" t="s">
        <v>142</v>
      </c>
      <c r="B138" s="23">
        <v>4845.08</v>
      </c>
      <c r="C138" s="23">
        <v>2343.7400000000002</v>
      </c>
      <c r="D138" s="23">
        <v>7188.83</v>
      </c>
      <c r="E138" s="23">
        <v>5061.83</v>
      </c>
      <c r="F138" s="23">
        <v>2435.08</v>
      </c>
      <c r="G138" s="23">
        <v>7496.91</v>
      </c>
      <c r="H138" s="23">
        <f t="shared" si="53"/>
        <v>216.75</v>
      </c>
      <c r="I138" s="23">
        <f t="shared" si="53"/>
        <v>91.339999999999691</v>
      </c>
      <c r="J138" s="23">
        <f t="shared" si="23"/>
        <v>308.08999999999969</v>
      </c>
      <c r="K138" s="23">
        <v>-4061.3876999999993</v>
      </c>
      <c r="L138" s="23">
        <v>4061.3900000000003</v>
      </c>
      <c r="M138" s="23">
        <f t="shared" si="49"/>
        <v>1428.3824999999999</v>
      </c>
      <c r="N138" s="24">
        <f t="shared" si="50"/>
        <v>230.17679999999922</v>
      </c>
      <c r="O138" s="22">
        <f t="shared" si="27"/>
        <v>1658.5592999999992</v>
      </c>
      <c r="P138" s="22"/>
      <c r="Q138" s="24">
        <f t="shared" si="42"/>
        <v>-1658.556999999998</v>
      </c>
      <c r="R138" s="24" t="str">
        <f t="shared" si="24"/>
        <v xml:space="preserve">№118 </v>
      </c>
    </row>
    <row r="139" spans="1:18">
      <c r="A139" s="8" t="s">
        <v>143</v>
      </c>
      <c r="B139" s="25"/>
      <c r="C139" s="25"/>
      <c r="D139" s="25"/>
      <c r="E139" s="25"/>
      <c r="F139" s="25"/>
      <c r="G139" s="25"/>
      <c r="H139" s="26"/>
      <c r="I139" s="26"/>
      <c r="J139" s="26">
        <f t="shared" ref="J139:J202" si="54">SUM(H139:I139)</f>
        <v>0</v>
      </c>
      <c r="K139" s="25">
        <v>0</v>
      </c>
      <c r="L139" s="25">
        <v>0</v>
      </c>
      <c r="M139" s="25"/>
      <c r="N139" s="2"/>
      <c r="O139" s="8"/>
      <c r="P139" s="8"/>
      <c r="Q139" s="2">
        <f t="shared" si="42"/>
        <v>0</v>
      </c>
      <c r="R139" s="2" t="str">
        <f t="shared" ref="R139:R202" si="55">A139</f>
        <v>№118а не установлен</v>
      </c>
    </row>
    <row r="140" spans="1:18">
      <c r="A140" s="22" t="s">
        <v>144</v>
      </c>
      <c r="B140" s="23">
        <v>3596.57</v>
      </c>
      <c r="C140" s="23">
        <v>4797.53</v>
      </c>
      <c r="D140" s="23">
        <v>8394.11</v>
      </c>
      <c r="E140" s="23">
        <v>3802.46</v>
      </c>
      <c r="F140" s="23">
        <v>4950.3900000000003</v>
      </c>
      <c r="G140" s="23">
        <v>8752.8700000000008</v>
      </c>
      <c r="H140" s="23">
        <f>E140-B140</f>
        <v>205.88999999999987</v>
      </c>
      <c r="I140" s="23">
        <f>F140-C140</f>
        <v>152.86000000000058</v>
      </c>
      <c r="J140" s="23">
        <f t="shared" si="54"/>
        <v>358.75000000000045</v>
      </c>
      <c r="K140" s="23">
        <v>-1976.3091999999997</v>
      </c>
      <c r="L140" s="23">
        <v>0</v>
      </c>
      <c r="M140" s="23">
        <f>H140*M$6</f>
        <v>1356.8150999999991</v>
      </c>
      <c r="N140" s="24">
        <f>I140*N$6</f>
        <v>385.20720000000148</v>
      </c>
      <c r="O140" s="22">
        <f t="shared" ref="O140:O204" si="56">SUM(M140:N140)</f>
        <v>1742.0223000000005</v>
      </c>
      <c r="P140" s="22"/>
      <c r="Q140" s="24">
        <f t="shared" si="42"/>
        <v>-3718.3315000000002</v>
      </c>
      <c r="R140" s="24" t="str">
        <f t="shared" si="55"/>
        <v xml:space="preserve">№119 </v>
      </c>
    </row>
    <row r="141" spans="1:18">
      <c r="A141" s="8" t="s">
        <v>145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54"/>
        <v>0</v>
      </c>
      <c r="K141" s="26">
        <v>0</v>
      </c>
      <c r="L141" s="26">
        <v>0</v>
      </c>
      <c r="M141" s="26"/>
      <c r="N141" s="2"/>
      <c r="O141" s="8"/>
      <c r="P141" s="8"/>
      <c r="Q141" s="2">
        <f t="shared" ref="Q141:Q172" si="57">K141-O141+L141+P141</f>
        <v>0</v>
      </c>
      <c r="R141" s="2" t="str">
        <f t="shared" si="55"/>
        <v>№120  снят</v>
      </c>
    </row>
    <row r="142" spans="1:18">
      <c r="A142" s="22" t="s">
        <v>146</v>
      </c>
      <c r="B142" s="23">
        <v>11128.58</v>
      </c>
      <c r="C142" s="23">
        <v>4660.2700000000004</v>
      </c>
      <c r="D142" s="23">
        <v>15788.85</v>
      </c>
      <c r="E142" s="23">
        <v>11319.37</v>
      </c>
      <c r="F142" s="23">
        <v>4748.8900000000003</v>
      </c>
      <c r="G142" s="23">
        <v>16068.27</v>
      </c>
      <c r="H142" s="23">
        <f t="shared" ref="H142:I185" si="58">E142-B142</f>
        <v>190.79000000000087</v>
      </c>
      <c r="I142" s="23">
        <f t="shared" si="58"/>
        <v>88.619999999999891</v>
      </c>
      <c r="J142" s="23">
        <f t="shared" si="54"/>
        <v>279.41000000000076</v>
      </c>
      <c r="K142" s="23">
        <v>-15942.878200000001</v>
      </c>
      <c r="L142" s="23">
        <v>0</v>
      </c>
      <c r="M142" s="23">
        <f t="shared" ref="M142:N145" si="59">H142*M$6</f>
        <v>1257.3061000000057</v>
      </c>
      <c r="N142" s="24">
        <f t="shared" si="59"/>
        <v>223.32239999999973</v>
      </c>
      <c r="O142" s="22">
        <f t="shared" si="56"/>
        <v>1480.6285000000055</v>
      </c>
      <c r="P142" s="22"/>
      <c r="Q142" s="24">
        <f t="shared" si="57"/>
        <v>-17423.506700000005</v>
      </c>
      <c r="R142" s="24" t="str">
        <f t="shared" si="55"/>
        <v xml:space="preserve">№121 </v>
      </c>
    </row>
    <row r="143" spans="1:18">
      <c r="A143" s="8" t="s">
        <v>147</v>
      </c>
      <c r="B143" s="26">
        <v>1692.4</v>
      </c>
      <c r="C143" s="26">
        <v>346.54</v>
      </c>
      <c r="D143" s="26">
        <v>2038.95</v>
      </c>
      <c r="E143" s="26">
        <v>1696.49</v>
      </c>
      <c r="F143" s="26">
        <v>348.76</v>
      </c>
      <c r="G143" s="26">
        <v>2045.26</v>
      </c>
      <c r="H143" s="26">
        <f t="shared" si="58"/>
        <v>4.0899999999999181</v>
      </c>
      <c r="I143" s="26">
        <f t="shared" si="58"/>
        <v>2.2199999999999704</v>
      </c>
      <c r="J143" s="26">
        <f t="shared" si="54"/>
        <v>6.3099999999998886</v>
      </c>
      <c r="K143" s="26">
        <v>-3277.3905000000009</v>
      </c>
      <c r="L143" s="26">
        <v>0</v>
      </c>
      <c r="M143" s="26">
        <f t="shared" si="59"/>
        <v>26.953099999999459</v>
      </c>
      <c r="N143" s="2">
        <f t="shared" si="59"/>
        <v>5.5943999999999257</v>
      </c>
      <c r="O143" s="8">
        <f t="shared" si="56"/>
        <v>32.547499999999388</v>
      </c>
      <c r="P143" s="8"/>
      <c r="Q143" s="2">
        <f t="shared" si="57"/>
        <v>-3309.9380000000001</v>
      </c>
      <c r="R143" s="2" t="str">
        <f t="shared" si="55"/>
        <v xml:space="preserve">№122 </v>
      </c>
    </row>
    <row r="144" spans="1:18">
      <c r="A144" s="22" t="s">
        <v>148</v>
      </c>
      <c r="B144" s="23">
        <v>1453.5</v>
      </c>
      <c r="C144" s="23">
        <v>276.15000000000003</v>
      </c>
      <c r="D144" s="23">
        <v>1729.66</v>
      </c>
      <c r="E144" s="23">
        <v>1596.99</v>
      </c>
      <c r="F144" s="23">
        <v>299.16000000000003</v>
      </c>
      <c r="G144" s="23">
        <v>1896.16</v>
      </c>
      <c r="H144" s="23">
        <f t="shared" si="58"/>
        <v>143.49</v>
      </c>
      <c r="I144" s="23">
        <f t="shared" si="58"/>
        <v>23.009999999999991</v>
      </c>
      <c r="J144" s="23">
        <f t="shared" si="54"/>
        <v>166.5</v>
      </c>
      <c r="K144" s="23">
        <v>-1981.6786999999995</v>
      </c>
      <c r="L144" s="23">
        <v>0</v>
      </c>
      <c r="M144" s="23">
        <f t="shared" si="59"/>
        <v>945.59910000000002</v>
      </c>
      <c r="N144" s="24">
        <f t="shared" si="59"/>
        <v>57.985199999999978</v>
      </c>
      <c r="O144" s="22">
        <f t="shared" si="56"/>
        <v>1003.5843</v>
      </c>
      <c r="P144" s="22"/>
      <c r="Q144" s="24">
        <f t="shared" si="57"/>
        <v>-2985.2629999999995</v>
      </c>
      <c r="R144" s="24" t="str">
        <f t="shared" si="55"/>
        <v xml:space="preserve">№123 </v>
      </c>
    </row>
    <row r="145" spans="1:18">
      <c r="A145" s="8" t="s">
        <v>149</v>
      </c>
      <c r="B145" s="26">
        <v>8838.2900000000009</v>
      </c>
      <c r="C145" s="26">
        <v>1918.5</v>
      </c>
      <c r="D145" s="26">
        <v>10756.800000000001</v>
      </c>
      <c r="E145" s="26">
        <v>8882.3700000000008</v>
      </c>
      <c r="F145" s="26">
        <v>1921.06</v>
      </c>
      <c r="G145" s="26">
        <v>10803.43</v>
      </c>
      <c r="H145" s="26">
        <f t="shared" si="58"/>
        <v>44.079999999999927</v>
      </c>
      <c r="I145" s="26">
        <f t="shared" si="58"/>
        <v>2.5599999999999454</v>
      </c>
      <c r="J145" s="26">
        <f t="shared" si="54"/>
        <v>46.639999999999873</v>
      </c>
      <c r="K145" s="26">
        <v>-5920.8254000000034</v>
      </c>
      <c r="L145" s="26">
        <v>0</v>
      </c>
      <c r="M145" s="26">
        <f t="shared" si="59"/>
        <v>290.48719999999952</v>
      </c>
      <c r="N145" s="2">
        <f t="shared" si="59"/>
        <v>6.4511999999998624</v>
      </c>
      <c r="O145" s="8">
        <f t="shared" si="56"/>
        <v>296.93839999999938</v>
      </c>
      <c r="P145" s="8"/>
      <c r="Q145" s="2">
        <f t="shared" si="57"/>
        <v>-6217.7638000000024</v>
      </c>
      <c r="R145" s="2" t="str">
        <f t="shared" si="55"/>
        <v xml:space="preserve">№123а </v>
      </c>
    </row>
    <row r="146" spans="1:18">
      <c r="A146" s="22" t="s">
        <v>284</v>
      </c>
      <c r="B146" s="23"/>
      <c r="C146" s="23"/>
      <c r="D146" s="23"/>
      <c r="E146" s="23"/>
      <c r="F146" s="23"/>
      <c r="G146" s="23"/>
      <c r="H146" s="23">
        <f t="shared" si="58"/>
        <v>0</v>
      </c>
      <c r="I146" s="23">
        <f t="shared" si="58"/>
        <v>0</v>
      </c>
      <c r="J146" s="23">
        <f t="shared" si="54"/>
        <v>0</v>
      </c>
      <c r="K146" s="23">
        <v>498.18489999999997</v>
      </c>
      <c r="L146" s="23">
        <v>0</v>
      </c>
      <c r="M146" s="23"/>
      <c r="N146" s="24"/>
      <c r="O146" s="22"/>
      <c r="P146" s="22"/>
      <c r="Q146" s="24">
        <f t="shared" si="57"/>
        <v>498.18489999999997</v>
      </c>
      <c r="R146" s="24" t="str">
        <f t="shared" si="55"/>
        <v>№124 сбыт</v>
      </c>
    </row>
    <row r="147" spans="1:18">
      <c r="A147" s="8" t="s">
        <v>150</v>
      </c>
      <c r="B147" s="25">
        <v>3318.78</v>
      </c>
      <c r="C147" s="25">
        <v>1479.74</v>
      </c>
      <c r="D147" s="25">
        <v>4798.6099999999997</v>
      </c>
      <c r="E147" s="25">
        <v>3318.9</v>
      </c>
      <c r="F147" s="25">
        <v>1479.74</v>
      </c>
      <c r="G147" s="25">
        <v>4798.72</v>
      </c>
      <c r="H147" s="26">
        <f t="shared" si="58"/>
        <v>0.11999999999989086</v>
      </c>
      <c r="I147" s="26">
        <f t="shared" si="58"/>
        <v>0</v>
      </c>
      <c r="J147" s="26">
        <f t="shared" si="54"/>
        <v>0.11999999999989086</v>
      </c>
      <c r="K147" s="25">
        <v>2652.7798999999986</v>
      </c>
      <c r="L147" s="25">
        <v>0</v>
      </c>
      <c r="M147" s="25">
        <f t="shared" ref="M147:M185" si="60">H147*M$6</f>
        <v>0.79079999999928074</v>
      </c>
      <c r="N147" s="2">
        <f t="shared" ref="N147:N185" si="61">I147*N$6</f>
        <v>0</v>
      </c>
      <c r="O147" s="8">
        <f t="shared" si="56"/>
        <v>0.79079999999928074</v>
      </c>
      <c r="P147" s="8"/>
      <c r="Q147" s="2">
        <f t="shared" si="57"/>
        <v>2651.9890999999993</v>
      </c>
      <c r="R147" s="2" t="str">
        <f t="shared" si="55"/>
        <v xml:space="preserve">№125 </v>
      </c>
    </row>
    <row r="148" spans="1:18">
      <c r="A148" s="22" t="s">
        <v>151</v>
      </c>
      <c r="B148" s="23">
        <v>4366.5200000000004</v>
      </c>
      <c r="C148" s="23">
        <v>1190.47</v>
      </c>
      <c r="D148" s="23">
        <v>5557</v>
      </c>
      <c r="E148" s="23">
        <v>4456.25</v>
      </c>
      <c r="F148" s="23">
        <v>1198.6100000000001</v>
      </c>
      <c r="G148" s="23">
        <v>5654.87</v>
      </c>
      <c r="H148" s="23">
        <f t="shared" si="58"/>
        <v>89.729999999999563</v>
      </c>
      <c r="I148" s="23">
        <f t="shared" si="58"/>
        <v>8.1400000000001</v>
      </c>
      <c r="J148" s="23">
        <f t="shared" si="54"/>
        <v>97.869999999999663</v>
      </c>
      <c r="K148" s="23">
        <v>6838.4480000000003</v>
      </c>
      <c r="L148" s="23">
        <v>0</v>
      </c>
      <c r="M148" s="23">
        <f t="shared" si="60"/>
        <v>591.32069999999715</v>
      </c>
      <c r="N148" s="24">
        <f t="shared" si="61"/>
        <v>20.512800000000251</v>
      </c>
      <c r="O148" s="22">
        <f t="shared" si="56"/>
        <v>611.83349999999734</v>
      </c>
      <c r="P148" s="22"/>
      <c r="Q148" s="24">
        <f t="shared" si="57"/>
        <v>6226.6145000000033</v>
      </c>
      <c r="R148" s="24" t="str">
        <f t="shared" si="55"/>
        <v xml:space="preserve">№126\1 </v>
      </c>
    </row>
    <row r="149" spans="1:18">
      <c r="A149" s="8" t="s">
        <v>152</v>
      </c>
      <c r="B149" s="26">
        <v>4847.75</v>
      </c>
      <c r="C149" s="26">
        <v>2538.79</v>
      </c>
      <c r="D149" s="26">
        <v>7386.68</v>
      </c>
      <c r="E149" s="26">
        <v>4847.75</v>
      </c>
      <c r="F149" s="26">
        <v>2538.79</v>
      </c>
      <c r="G149" s="26">
        <v>7386.68</v>
      </c>
      <c r="H149" s="26">
        <f t="shared" si="58"/>
        <v>0</v>
      </c>
      <c r="I149" s="26">
        <f t="shared" si="58"/>
        <v>0</v>
      </c>
      <c r="J149" s="26">
        <f t="shared" si="54"/>
        <v>0</v>
      </c>
      <c r="K149" s="26">
        <v>-12133.695400000001</v>
      </c>
      <c r="L149" s="26">
        <v>0</v>
      </c>
      <c r="M149" s="26">
        <f t="shared" si="60"/>
        <v>0</v>
      </c>
      <c r="N149" s="2">
        <f t="shared" si="61"/>
        <v>0</v>
      </c>
      <c r="O149" s="8">
        <f t="shared" si="56"/>
        <v>0</v>
      </c>
      <c r="P149" s="8"/>
      <c r="Q149" s="2">
        <f t="shared" si="57"/>
        <v>-12133.695400000001</v>
      </c>
      <c r="R149" s="2" t="str">
        <f t="shared" si="55"/>
        <v xml:space="preserve">№126\2 </v>
      </c>
    </row>
    <row r="150" spans="1:18">
      <c r="A150" s="22" t="s">
        <v>153</v>
      </c>
      <c r="B150" s="23">
        <v>90.16</v>
      </c>
      <c r="C150" s="23">
        <v>507.07</v>
      </c>
      <c r="D150" s="23">
        <v>597.25</v>
      </c>
      <c r="E150" s="23">
        <v>90.48</v>
      </c>
      <c r="F150" s="23">
        <v>507.21000000000004</v>
      </c>
      <c r="G150" s="23">
        <v>597.71</v>
      </c>
      <c r="H150" s="23">
        <f t="shared" si="58"/>
        <v>0.32000000000000739</v>
      </c>
      <c r="I150" s="23">
        <f t="shared" si="58"/>
        <v>0.1400000000000432</v>
      </c>
      <c r="J150" s="23">
        <f t="shared" si="54"/>
        <v>0.46000000000005059</v>
      </c>
      <c r="K150" s="23">
        <v>933.32710000000009</v>
      </c>
      <c r="L150" s="23">
        <v>0</v>
      </c>
      <c r="M150" s="23">
        <f t="shared" si="60"/>
        <v>2.1088000000000489</v>
      </c>
      <c r="N150" s="24">
        <f t="shared" si="61"/>
        <v>0.35280000000010886</v>
      </c>
      <c r="O150" s="22">
        <f t="shared" si="56"/>
        <v>2.4616000000001579</v>
      </c>
      <c r="P150" s="22"/>
      <c r="Q150" s="24">
        <f t="shared" si="57"/>
        <v>930.86549999999988</v>
      </c>
      <c r="R150" s="24" t="str">
        <f t="shared" si="55"/>
        <v xml:space="preserve">№127 </v>
      </c>
    </row>
    <row r="151" spans="1:18">
      <c r="A151" s="8" t="s">
        <v>285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>
        <v>711.49490875777678</v>
      </c>
      <c r="L151" s="26">
        <v>0</v>
      </c>
      <c r="M151" s="26">
        <f t="shared" si="60"/>
        <v>0</v>
      </c>
      <c r="N151" s="2">
        <f t="shared" si="61"/>
        <v>0</v>
      </c>
      <c r="O151" s="8">
        <f t="shared" si="56"/>
        <v>0</v>
      </c>
      <c r="P151" s="8"/>
      <c r="Q151" s="2">
        <f t="shared" si="57"/>
        <v>711.49490875777678</v>
      </c>
      <c r="R151" s="2" t="str">
        <f t="shared" si="55"/>
        <v>№128 сбыт</v>
      </c>
    </row>
    <row r="152" spans="1:18">
      <c r="A152" s="22" t="s">
        <v>154</v>
      </c>
      <c r="B152" s="23">
        <v>26723.325000000001</v>
      </c>
      <c r="C152" s="23">
        <v>10816.549000000001</v>
      </c>
      <c r="D152" s="23">
        <v>37539.874000000003</v>
      </c>
      <c r="E152" s="23">
        <v>29112.591</v>
      </c>
      <c r="F152" s="23">
        <v>12341.239</v>
      </c>
      <c r="G152" s="23">
        <v>41453.83</v>
      </c>
      <c r="H152" s="23">
        <f t="shared" ref="H152" si="62">E152-B152</f>
        <v>2389.2659999999996</v>
      </c>
      <c r="I152" s="23">
        <f t="shared" ref="I152" si="63">F152-C152</f>
        <v>1524.6899999999987</v>
      </c>
      <c r="J152" s="23">
        <f t="shared" ref="J152" si="64">SUM(H152:I152)</f>
        <v>3913.9559999999983</v>
      </c>
      <c r="K152" s="23">
        <v>1789.8914799999875</v>
      </c>
      <c r="L152" s="23">
        <v>0</v>
      </c>
      <c r="M152" s="23">
        <f t="shared" si="60"/>
        <v>15745.262939999997</v>
      </c>
      <c r="N152" s="24">
        <f t="shared" si="61"/>
        <v>3842.2187999999969</v>
      </c>
      <c r="O152" s="22">
        <f t="shared" si="56"/>
        <v>19587.481739999996</v>
      </c>
      <c r="P152" s="22"/>
      <c r="Q152" s="24">
        <f t="shared" si="57"/>
        <v>-17797.590260000008</v>
      </c>
      <c r="R152" s="24" t="str">
        <f t="shared" si="55"/>
        <v>№129</v>
      </c>
    </row>
    <row r="153" spans="1:18">
      <c r="A153" s="8" t="s">
        <v>155</v>
      </c>
      <c r="B153" s="26">
        <v>7645.92</v>
      </c>
      <c r="C153" s="26">
        <v>2264.7400000000002</v>
      </c>
      <c r="D153" s="26">
        <v>9910.67</v>
      </c>
      <c r="E153" s="26">
        <v>7895.17</v>
      </c>
      <c r="F153" s="26">
        <v>2324.15</v>
      </c>
      <c r="G153" s="26">
        <v>10219.33</v>
      </c>
      <c r="H153" s="26">
        <f>E153-B153</f>
        <v>249.25</v>
      </c>
      <c r="I153" s="26">
        <f t="shared" si="58"/>
        <v>59.409999999999854</v>
      </c>
      <c r="J153" s="26">
        <f t="shared" si="54"/>
        <v>308.65999999999985</v>
      </c>
      <c r="K153" s="26">
        <v>-2956.9197000000004</v>
      </c>
      <c r="L153" s="26">
        <v>0</v>
      </c>
      <c r="M153" s="26">
        <f t="shared" si="60"/>
        <v>1642.5574999999999</v>
      </c>
      <c r="N153" s="2">
        <f t="shared" si="61"/>
        <v>149.71319999999963</v>
      </c>
      <c r="O153" s="8">
        <f t="shared" si="56"/>
        <v>1792.2706999999996</v>
      </c>
      <c r="P153" s="8"/>
      <c r="Q153" s="2">
        <f t="shared" si="57"/>
        <v>-4749.1903999999995</v>
      </c>
      <c r="R153" s="2" t="str">
        <f t="shared" si="55"/>
        <v xml:space="preserve">№130 </v>
      </c>
    </row>
    <row r="154" spans="1:18">
      <c r="A154" s="22" t="s">
        <v>156</v>
      </c>
      <c r="B154" s="23">
        <v>55291.5</v>
      </c>
      <c r="C154" s="23">
        <v>24918.34</v>
      </c>
      <c r="D154" s="23">
        <v>80209.84</v>
      </c>
      <c r="E154" s="23">
        <v>55821.79</v>
      </c>
      <c r="F154" s="23">
        <v>25119.68</v>
      </c>
      <c r="G154" s="23">
        <v>80941.48</v>
      </c>
      <c r="H154" s="23">
        <f t="shared" si="58"/>
        <v>530.29000000000087</v>
      </c>
      <c r="I154" s="23">
        <f t="shared" si="58"/>
        <v>201.34000000000015</v>
      </c>
      <c r="J154" s="23">
        <f t="shared" si="54"/>
        <v>731.63000000000102</v>
      </c>
      <c r="K154" s="23">
        <v>-4225.2809999999972</v>
      </c>
      <c r="L154" s="23">
        <v>4300</v>
      </c>
      <c r="M154" s="23">
        <f t="shared" si="60"/>
        <v>3494.6111000000055</v>
      </c>
      <c r="N154" s="24">
        <f t="shared" si="61"/>
        <v>507.37680000000034</v>
      </c>
      <c r="O154" s="22">
        <f t="shared" si="56"/>
        <v>4001.987900000006</v>
      </c>
      <c r="P154" s="22"/>
      <c r="Q154" s="24">
        <f t="shared" si="57"/>
        <v>-3927.2689000000028</v>
      </c>
      <c r="R154" s="24" t="str">
        <f t="shared" si="55"/>
        <v xml:space="preserve">№131 </v>
      </c>
    </row>
    <row r="155" spans="1:18">
      <c r="A155" s="8" t="s">
        <v>157</v>
      </c>
      <c r="B155" s="25">
        <v>3554.33</v>
      </c>
      <c r="C155" s="25">
        <v>1098.8</v>
      </c>
      <c r="D155" s="25">
        <v>4653.1400000000003</v>
      </c>
      <c r="E155" s="25">
        <v>3602.7000000000003</v>
      </c>
      <c r="F155" s="25">
        <v>1110.48</v>
      </c>
      <c r="G155" s="25">
        <v>4713.18</v>
      </c>
      <c r="H155" s="26">
        <f t="shared" si="58"/>
        <v>48.370000000000346</v>
      </c>
      <c r="I155" s="26">
        <f t="shared" si="58"/>
        <v>11.680000000000064</v>
      </c>
      <c r="J155" s="26">
        <f t="shared" si="54"/>
        <v>60.050000000000409</v>
      </c>
      <c r="K155" s="25">
        <v>-1447.5752000000002</v>
      </c>
      <c r="L155" s="25">
        <v>2000</v>
      </c>
      <c r="M155" s="25">
        <f t="shared" si="60"/>
        <v>318.75830000000229</v>
      </c>
      <c r="N155" s="2">
        <f t="shared" si="61"/>
        <v>29.433600000000162</v>
      </c>
      <c r="O155" s="8">
        <f t="shared" si="56"/>
        <v>348.19190000000248</v>
      </c>
      <c r="P155" s="8"/>
      <c r="Q155" s="2">
        <f t="shared" si="57"/>
        <v>204.23289999999724</v>
      </c>
      <c r="R155" s="2" t="str">
        <f t="shared" si="55"/>
        <v xml:space="preserve">№132 </v>
      </c>
    </row>
    <row r="156" spans="1:18">
      <c r="A156" s="22" t="s">
        <v>158</v>
      </c>
      <c r="B156" s="23">
        <v>2510.15</v>
      </c>
      <c r="C156" s="23">
        <v>3358.1</v>
      </c>
      <c r="D156" s="23">
        <v>5868.26</v>
      </c>
      <c r="E156" s="23">
        <v>2618.1799999999998</v>
      </c>
      <c r="F156" s="23">
        <v>3376.4500000000003</v>
      </c>
      <c r="G156" s="23">
        <v>5994.63</v>
      </c>
      <c r="H156" s="23">
        <f t="shared" si="58"/>
        <v>108.02999999999975</v>
      </c>
      <c r="I156" s="23">
        <f t="shared" si="58"/>
        <v>18.350000000000364</v>
      </c>
      <c r="J156" s="23">
        <f t="shared" si="54"/>
        <v>126.38000000000011</v>
      </c>
      <c r="K156" s="23">
        <v>-612.27969999999982</v>
      </c>
      <c r="L156" s="23">
        <v>2000</v>
      </c>
      <c r="M156" s="23">
        <f t="shared" si="60"/>
        <v>711.91769999999826</v>
      </c>
      <c r="N156" s="24">
        <f t="shared" si="61"/>
        <v>46.242000000000914</v>
      </c>
      <c r="O156" s="22">
        <f t="shared" si="56"/>
        <v>758.15969999999913</v>
      </c>
      <c r="P156" s="22"/>
      <c r="Q156" s="24">
        <f t="shared" si="57"/>
        <v>629.56060000000116</v>
      </c>
      <c r="R156" s="24" t="str">
        <f t="shared" si="55"/>
        <v xml:space="preserve">№133 </v>
      </c>
    </row>
    <row r="157" spans="1:18">
      <c r="A157" s="8" t="s">
        <v>159</v>
      </c>
      <c r="B157" s="26">
        <v>2693.35</v>
      </c>
      <c r="C157" s="26">
        <v>1079.42</v>
      </c>
      <c r="D157" s="26">
        <v>3772.81</v>
      </c>
      <c r="E157" s="26">
        <v>2710.53</v>
      </c>
      <c r="F157" s="26">
        <v>1081.04</v>
      </c>
      <c r="G157" s="26">
        <v>3791.6</v>
      </c>
      <c r="H157" s="26">
        <f t="shared" si="58"/>
        <v>17.180000000000291</v>
      </c>
      <c r="I157" s="26">
        <f t="shared" si="58"/>
        <v>1.6199999999998909</v>
      </c>
      <c r="J157" s="26">
        <f t="shared" si="54"/>
        <v>18.800000000000182</v>
      </c>
      <c r="K157" s="26">
        <v>237.95430000000141</v>
      </c>
      <c r="L157" s="26">
        <v>0</v>
      </c>
      <c r="M157" s="26">
        <f t="shared" si="60"/>
        <v>113.21620000000192</v>
      </c>
      <c r="N157" s="2">
        <f t="shared" si="61"/>
        <v>4.0823999999997254</v>
      </c>
      <c r="O157" s="8">
        <f t="shared" si="56"/>
        <v>117.29860000000164</v>
      </c>
      <c r="P157" s="8"/>
      <c r="Q157" s="2">
        <f t="shared" si="57"/>
        <v>120.65569999999977</v>
      </c>
      <c r="R157" s="2" t="str">
        <f t="shared" si="55"/>
        <v xml:space="preserve">№134 </v>
      </c>
    </row>
    <row r="158" spans="1:18">
      <c r="A158" s="22" t="s">
        <v>160</v>
      </c>
      <c r="B158" s="23">
        <v>2095.6999999999998</v>
      </c>
      <c r="C158" s="23">
        <v>1113.3600000000001</v>
      </c>
      <c r="D158" s="23">
        <v>3209.08</v>
      </c>
      <c r="E158" s="23">
        <v>2197.4299999999998</v>
      </c>
      <c r="F158" s="23">
        <v>1176.1200000000001</v>
      </c>
      <c r="G158" s="23">
        <v>3373.57</v>
      </c>
      <c r="H158" s="23">
        <f t="shared" si="58"/>
        <v>101.73000000000002</v>
      </c>
      <c r="I158" s="23">
        <f t="shared" si="58"/>
        <v>62.759999999999991</v>
      </c>
      <c r="J158" s="23">
        <f t="shared" si="54"/>
        <v>164.49</v>
      </c>
      <c r="K158" s="23">
        <v>-579.81199999999853</v>
      </c>
      <c r="L158" s="23">
        <v>0</v>
      </c>
      <c r="M158" s="23">
        <f t="shared" si="60"/>
        <v>670.40070000000014</v>
      </c>
      <c r="N158" s="24">
        <f t="shared" si="61"/>
        <v>158.15519999999998</v>
      </c>
      <c r="O158" s="22">
        <f t="shared" si="56"/>
        <v>828.55590000000007</v>
      </c>
      <c r="P158" s="22"/>
      <c r="Q158" s="24">
        <f t="shared" si="57"/>
        <v>-1408.3678999999986</v>
      </c>
      <c r="R158" s="24" t="str">
        <f t="shared" si="55"/>
        <v xml:space="preserve">№135 </v>
      </c>
    </row>
    <row r="159" spans="1:18">
      <c r="A159" s="8" t="s">
        <v>161</v>
      </c>
      <c r="B159" s="26">
        <v>1732.93</v>
      </c>
      <c r="C159" s="26">
        <v>1335.17</v>
      </c>
      <c r="D159" s="26">
        <v>3068.11</v>
      </c>
      <c r="E159" s="26">
        <v>1734.92</v>
      </c>
      <c r="F159" s="26">
        <v>1335.3</v>
      </c>
      <c r="G159" s="26">
        <v>3070.23</v>
      </c>
      <c r="H159" s="26">
        <f t="shared" si="58"/>
        <v>1.9900000000000091</v>
      </c>
      <c r="I159" s="26">
        <f t="shared" si="58"/>
        <v>0.12999999999988177</v>
      </c>
      <c r="J159" s="26">
        <f t="shared" si="54"/>
        <v>2.1199999999998909</v>
      </c>
      <c r="K159" s="26">
        <v>-4704.7580000000007</v>
      </c>
      <c r="L159" s="26">
        <v>0</v>
      </c>
      <c r="M159" s="26">
        <f t="shared" si="60"/>
        <v>13.114100000000059</v>
      </c>
      <c r="N159" s="2">
        <f t="shared" si="61"/>
        <v>0.32759999999970207</v>
      </c>
      <c r="O159" s="8">
        <f t="shared" si="56"/>
        <v>13.441699999999761</v>
      </c>
      <c r="P159" s="8"/>
      <c r="Q159" s="2">
        <f t="shared" si="57"/>
        <v>-4718.1997000000001</v>
      </c>
      <c r="R159" s="2" t="str">
        <f t="shared" si="55"/>
        <v xml:space="preserve">№136 </v>
      </c>
    </row>
    <row r="160" spans="1:18">
      <c r="A160" s="22" t="s">
        <v>162</v>
      </c>
      <c r="B160" s="23">
        <v>2371.27</v>
      </c>
      <c r="C160" s="23">
        <v>1054.32</v>
      </c>
      <c r="D160" s="23">
        <v>3425.59</v>
      </c>
      <c r="E160" s="23">
        <v>2419.6799999999998</v>
      </c>
      <c r="F160" s="23">
        <v>1064</v>
      </c>
      <c r="G160" s="23">
        <v>3483.69</v>
      </c>
      <c r="H160" s="23">
        <f t="shared" si="58"/>
        <v>48.409999999999854</v>
      </c>
      <c r="I160" s="23">
        <f t="shared" si="58"/>
        <v>9.6800000000000637</v>
      </c>
      <c r="J160" s="23">
        <f t="shared" si="54"/>
        <v>58.089999999999918</v>
      </c>
      <c r="K160" s="23">
        <v>-7413.6123999999991</v>
      </c>
      <c r="L160" s="23">
        <v>0</v>
      </c>
      <c r="M160" s="23">
        <f t="shared" si="60"/>
        <v>319.02189999999905</v>
      </c>
      <c r="N160" s="24">
        <f t="shared" si="61"/>
        <v>24.393600000000159</v>
      </c>
      <c r="O160" s="22">
        <f t="shared" si="56"/>
        <v>343.41549999999921</v>
      </c>
      <c r="P160" s="22"/>
      <c r="Q160" s="24">
        <f t="shared" si="57"/>
        <v>-7757.0278999999982</v>
      </c>
      <c r="R160" s="24" t="str">
        <f t="shared" si="55"/>
        <v>№137</v>
      </c>
    </row>
    <row r="161" spans="1:18">
      <c r="A161" s="8" t="s">
        <v>163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58"/>
        <v>0</v>
      </c>
      <c r="I161" s="26">
        <f t="shared" si="58"/>
        <v>0</v>
      </c>
      <c r="J161" s="26">
        <f t="shared" si="54"/>
        <v>0</v>
      </c>
      <c r="K161" s="26">
        <v>2419.5223999999971</v>
      </c>
      <c r="L161" s="26">
        <v>0</v>
      </c>
      <c r="M161" s="26">
        <f t="shared" si="60"/>
        <v>0</v>
      </c>
      <c r="N161" s="2">
        <f t="shared" si="61"/>
        <v>0</v>
      </c>
      <c r="O161" s="8">
        <f t="shared" si="56"/>
        <v>0</v>
      </c>
      <c r="P161" s="8"/>
      <c r="Q161" s="2">
        <f t="shared" si="57"/>
        <v>2419.5223999999971</v>
      </c>
      <c r="R161" s="2" t="str">
        <f t="shared" si="55"/>
        <v>№138</v>
      </c>
    </row>
    <row r="162" spans="1:18">
      <c r="A162" s="22" t="s">
        <v>164</v>
      </c>
      <c r="B162" s="23">
        <v>6116.24</v>
      </c>
      <c r="C162" s="23">
        <v>4203.46</v>
      </c>
      <c r="D162" s="23">
        <v>10319.700000000001</v>
      </c>
      <c r="E162" s="23">
        <v>6286.03</v>
      </c>
      <c r="F162" s="23">
        <v>4330.97</v>
      </c>
      <c r="G162" s="23">
        <v>10617</v>
      </c>
      <c r="H162" s="23">
        <f t="shared" si="58"/>
        <v>169.78999999999996</v>
      </c>
      <c r="I162" s="23">
        <f t="shared" si="58"/>
        <v>127.51000000000022</v>
      </c>
      <c r="J162" s="23">
        <f t="shared" si="54"/>
        <v>297.30000000000018</v>
      </c>
      <c r="K162" s="23">
        <v>-7784.7068999999992</v>
      </c>
      <c r="L162" s="23">
        <v>0</v>
      </c>
      <c r="M162" s="23">
        <f t="shared" si="60"/>
        <v>1118.9160999999997</v>
      </c>
      <c r="N162" s="24">
        <f t="shared" si="61"/>
        <v>321.32520000000056</v>
      </c>
      <c r="O162" s="22">
        <f t="shared" si="56"/>
        <v>1440.2413000000001</v>
      </c>
      <c r="P162" s="22"/>
      <c r="Q162" s="24">
        <f t="shared" si="57"/>
        <v>-9224.9481999999989</v>
      </c>
      <c r="R162" s="24" t="str">
        <f t="shared" si="55"/>
        <v xml:space="preserve">№139 </v>
      </c>
    </row>
    <row r="163" spans="1:18">
      <c r="A163" s="8" t="s">
        <v>165</v>
      </c>
      <c r="B163" s="25">
        <v>14705.34</v>
      </c>
      <c r="C163" s="25">
        <v>7561.83</v>
      </c>
      <c r="D163" s="25">
        <v>22267.18</v>
      </c>
      <c r="E163" s="25">
        <v>14799.19</v>
      </c>
      <c r="F163" s="25">
        <v>7606.4800000000005</v>
      </c>
      <c r="G163" s="25">
        <v>22405.68</v>
      </c>
      <c r="H163" s="26">
        <f t="shared" si="58"/>
        <v>93.850000000000364</v>
      </c>
      <c r="I163" s="26">
        <f t="shared" si="58"/>
        <v>44.650000000000546</v>
      </c>
      <c r="J163" s="26">
        <f t="shared" si="54"/>
        <v>138.50000000000091</v>
      </c>
      <c r="K163" s="25">
        <v>-2691.7408999999952</v>
      </c>
      <c r="L163" s="25">
        <v>0</v>
      </c>
      <c r="M163" s="25">
        <f t="shared" si="60"/>
        <v>618.47150000000238</v>
      </c>
      <c r="N163" s="2">
        <f t="shared" si="61"/>
        <v>112.51800000000138</v>
      </c>
      <c r="O163" s="8">
        <f t="shared" si="56"/>
        <v>730.98950000000377</v>
      </c>
      <c r="P163" s="8"/>
      <c r="Q163" s="2">
        <f t="shared" si="57"/>
        <v>-3422.730399999999</v>
      </c>
      <c r="R163" s="2" t="str">
        <f t="shared" si="55"/>
        <v xml:space="preserve">№140 </v>
      </c>
    </row>
    <row r="164" spans="1:18">
      <c r="A164" s="22" t="s">
        <v>166</v>
      </c>
      <c r="B164" s="23">
        <v>7348.3</v>
      </c>
      <c r="C164" s="23">
        <v>3679.3</v>
      </c>
      <c r="D164" s="23">
        <v>11027.61</v>
      </c>
      <c r="E164" s="23">
        <v>7495.8600000000006</v>
      </c>
      <c r="F164" s="23">
        <v>3821.4900000000002</v>
      </c>
      <c r="G164" s="23">
        <v>11317.36</v>
      </c>
      <c r="H164" s="23">
        <f t="shared" si="58"/>
        <v>147.5600000000004</v>
      </c>
      <c r="I164" s="23">
        <f t="shared" si="58"/>
        <v>142.19000000000005</v>
      </c>
      <c r="J164" s="23">
        <f t="shared" si="54"/>
        <v>289.75000000000045</v>
      </c>
      <c r="K164" s="23">
        <v>-24696.980399999993</v>
      </c>
      <c r="L164" s="23">
        <v>20000</v>
      </c>
      <c r="M164" s="23">
        <f t="shared" si="60"/>
        <v>972.42040000000259</v>
      </c>
      <c r="N164" s="24">
        <f t="shared" si="61"/>
        <v>358.31880000000012</v>
      </c>
      <c r="O164" s="22">
        <f t="shared" si="56"/>
        <v>1330.7392000000027</v>
      </c>
      <c r="P164" s="22"/>
      <c r="Q164" s="24">
        <f t="shared" si="57"/>
        <v>-6027.7195999999967</v>
      </c>
      <c r="R164" s="24" t="str">
        <f t="shared" si="55"/>
        <v xml:space="preserve">№141\1 </v>
      </c>
    </row>
    <row r="165" spans="1:18">
      <c r="A165" s="8" t="s">
        <v>167</v>
      </c>
      <c r="B165" s="26">
        <v>2918.13</v>
      </c>
      <c r="C165" s="26">
        <v>694.94</v>
      </c>
      <c r="D165" s="26">
        <v>3613.08</v>
      </c>
      <c r="E165" s="26">
        <v>2983.61</v>
      </c>
      <c r="F165" s="26">
        <v>705.62</v>
      </c>
      <c r="G165" s="26">
        <v>3689.2400000000002</v>
      </c>
      <c r="H165" s="26">
        <f t="shared" si="58"/>
        <v>65.480000000000018</v>
      </c>
      <c r="I165" s="26">
        <f t="shared" si="58"/>
        <v>10.67999999999995</v>
      </c>
      <c r="J165" s="26">
        <f t="shared" si="54"/>
        <v>76.159999999999968</v>
      </c>
      <c r="K165" s="26">
        <v>5957.7693999999992</v>
      </c>
      <c r="L165" s="26">
        <v>0</v>
      </c>
      <c r="M165" s="26">
        <f t="shared" si="60"/>
        <v>431.5132000000001</v>
      </c>
      <c r="N165" s="2">
        <f t="shared" si="61"/>
        <v>26.913599999999875</v>
      </c>
      <c r="O165" s="8">
        <f t="shared" si="56"/>
        <v>458.42679999999996</v>
      </c>
      <c r="P165" s="8"/>
      <c r="Q165" s="2">
        <f t="shared" si="57"/>
        <v>5499.342599999999</v>
      </c>
      <c r="R165" s="2" t="str">
        <f t="shared" si="55"/>
        <v xml:space="preserve">№141\2 </v>
      </c>
    </row>
    <row r="166" spans="1:18">
      <c r="A166" s="22" t="s">
        <v>168</v>
      </c>
      <c r="B166" s="23">
        <v>320.66000000000003</v>
      </c>
      <c r="C166" s="23">
        <v>705.67</v>
      </c>
      <c r="D166" s="23">
        <v>1026.33</v>
      </c>
      <c r="E166" s="23">
        <v>320.66000000000003</v>
      </c>
      <c r="F166" s="23">
        <v>705.67</v>
      </c>
      <c r="G166" s="23">
        <v>1026.3399999999999</v>
      </c>
      <c r="H166" s="23">
        <f t="shared" si="58"/>
        <v>0</v>
      </c>
      <c r="I166" s="23">
        <f t="shared" si="58"/>
        <v>0</v>
      </c>
      <c r="J166" s="23">
        <f t="shared" si="54"/>
        <v>0</v>
      </c>
      <c r="K166" s="23">
        <v>805.04900000000009</v>
      </c>
      <c r="L166" s="23">
        <v>0</v>
      </c>
      <c r="M166" s="23">
        <f t="shared" si="60"/>
        <v>0</v>
      </c>
      <c r="N166" s="24">
        <f t="shared" si="61"/>
        <v>0</v>
      </c>
      <c r="O166" s="22">
        <f t="shared" si="56"/>
        <v>0</v>
      </c>
      <c r="P166" s="22"/>
      <c r="Q166" s="24">
        <f t="shared" si="57"/>
        <v>805.04900000000009</v>
      </c>
      <c r="R166" s="24" t="str">
        <f t="shared" si="55"/>
        <v xml:space="preserve">№142 </v>
      </c>
    </row>
    <row r="167" spans="1:18">
      <c r="A167" s="8" t="s">
        <v>169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58"/>
        <v>0</v>
      </c>
      <c r="I167" s="26">
        <f t="shared" si="58"/>
        <v>0</v>
      </c>
      <c r="J167" s="26">
        <f t="shared" si="54"/>
        <v>0</v>
      </c>
      <c r="K167" s="26">
        <v>-56.486400000000017</v>
      </c>
      <c r="L167" s="26">
        <v>0</v>
      </c>
      <c r="M167" s="26">
        <f t="shared" si="60"/>
        <v>0</v>
      </c>
      <c r="N167" s="2">
        <f t="shared" si="61"/>
        <v>0</v>
      </c>
      <c r="O167" s="8">
        <f t="shared" si="56"/>
        <v>0</v>
      </c>
      <c r="P167" s="8"/>
      <c r="Q167" s="2">
        <f t="shared" si="57"/>
        <v>-56.486400000000017</v>
      </c>
      <c r="R167" s="2" t="str">
        <f t="shared" si="55"/>
        <v xml:space="preserve">№143 </v>
      </c>
    </row>
    <row r="168" spans="1:18">
      <c r="A168" s="22" t="s">
        <v>170</v>
      </c>
      <c r="B168" s="23">
        <v>558.94000000000005</v>
      </c>
      <c r="C168" s="23">
        <v>228.46</v>
      </c>
      <c r="D168" s="23">
        <v>787.42000000000007</v>
      </c>
      <c r="E168" s="23">
        <v>563.47</v>
      </c>
      <c r="F168" s="23">
        <v>228.46</v>
      </c>
      <c r="G168" s="23">
        <v>791.95</v>
      </c>
      <c r="H168" s="23">
        <f t="shared" si="58"/>
        <v>4.5299999999999727</v>
      </c>
      <c r="I168" s="23">
        <f t="shared" si="58"/>
        <v>0</v>
      </c>
      <c r="J168" s="23">
        <f t="shared" si="54"/>
        <v>4.5299999999999727</v>
      </c>
      <c r="K168" s="23">
        <v>-7.8419000000003294</v>
      </c>
      <c r="L168" s="23">
        <v>0</v>
      </c>
      <c r="M168" s="23">
        <f t="shared" si="60"/>
        <v>29.852699999999821</v>
      </c>
      <c r="N168" s="24">
        <f t="shared" si="61"/>
        <v>0</v>
      </c>
      <c r="O168" s="22">
        <f t="shared" si="56"/>
        <v>29.852699999999821</v>
      </c>
      <c r="P168" s="22"/>
      <c r="Q168" s="24">
        <f t="shared" si="57"/>
        <v>-37.69460000000015</v>
      </c>
      <c r="R168" s="24" t="str">
        <f t="shared" si="55"/>
        <v>№143а</v>
      </c>
    </row>
    <row r="169" spans="1:18">
      <c r="A169" s="8" t="s">
        <v>171</v>
      </c>
      <c r="B169" s="26">
        <v>6532.6100000000006</v>
      </c>
      <c r="C169" s="26">
        <v>4662.3900000000003</v>
      </c>
      <c r="D169" s="26">
        <v>11195.03</v>
      </c>
      <c r="E169" s="26">
        <v>6669.77</v>
      </c>
      <c r="F169" s="26">
        <v>4758.37</v>
      </c>
      <c r="G169" s="26">
        <v>11428.18</v>
      </c>
      <c r="H169" s="26">
        <f t="shared" si="58"/>
        <v>137.15999999999985</v>
      </c>
      <c r="I169" s="26">
        <f t="shared" si="58"/>
        <v>95.979999999999563</v>
      </c>
      <c r="J169" s="26">
        <f t="shared" si="54"/>
        <v>233.13999999999942</v>
      </c>
      <c r="K169" s="26">
        <v>-1012.8268000000053</v>
      </c>
      <c r="L169" s="26">
        <v>0</v>
      </c>
      <c r="M169" s="26">
        <f t="shared" si="60"/>
        <v>903.884399999999</v>
      </c>
      <c r="N169" s="2">
        <f t="shared" si="61"/>
        <v>241.86959999999891</v>
      </c>
      <c r="O169" s="8">
        <f t="shared" si="56"/>
        <v>1145.7539999999979</v>
      </c>
      <c r="P169" s="8"/>
      <c r="Q169" s="2">
        <f t="shared" si="57"/>
        <v>-2158.5808000000034</v>
      </c>
      <c r="R169" s="2" t="str">
        <f t="shared" si="55"/>
        <v xml:space="preserve">№144 </v>
      </c>
    </row>
    <row r="170" spans="1:18">
      <c r="A170" s="22" t="s">
        <v>172</v>
      </c>
      <c r="B170" s="23">
        <v>2364.12</v>
      </c>
      <c r="C170" s="23">
        <v>2709.2000000000003</v>
      </c>
      <c r="D170" s="23">
        <v>5073.33</v>
      </c>
      <c r="E170" s="23">
        <v>2529.58</v>
      </c>
      <c r="F170" s="23">
        <v>2746.7400000000002</v>
      </c>
      <c r="G170" s="23">
        <v>5276.33</v>
      </c>
      <c r="H170" s="23">
        <f t="shared" si="58"/>
        <v>165.46000000000004</v>
      </c>
      <c r="I170" s="23">
        <f t="shared" si="58"/>
        <v>37.539999999999964</v>
      </c>
      <c r="J170" s="23">
        <f t="shared" si="54"/>
        <v>203</v>
      </c>
      <c r="K170" s="23">
        <v>-4863.903300000009</v>
      </c>
      <c r="L170" s="23">
        <v>0</v>
      </c>
      <c r="M170" s="23">
        <f t="shared" si="60"/>
        <v>1090.3814000000002</v>
      </c>
      <c r="N170" s="24">
        <f t="shared" si="61"/>
        <v>94.600799999999907</v>
      </c>
      <c r="O170" s="22">
        <f t="shared" si="56"/>
        <v>1184.9822000000001</v>
      </c>
      <c r="P170" s="22"/>
      <c r="Q170" s="24">
        <f t="shared" si="57"/>
        <v>-6048.8855000000094</v>
      </c>
      <c r="R170" s="24" t="str">
        <f t="shared" si="55"/>
        <v xml:space="preserve">№145\1 </v>
      </c>
    </row>
    <row r="171" spans="1:18">
      <c r="A171" s="8" t="s">
        <v>173</v>
      </c>
      <c r="B171" s="25">
        <v>5084.93</v>
      </c>
      <c r="C171" s="25">
        <v>2516.38</v>
      </c>
      <c r="D171" s="25">
        <v>7601.41</v>
      </c>
      <c r="E171" s="25">
        <v>5238.3100000000004</v>
      </c>
      <c r="F171" s="25">
        <v>2568.13</v>
      </c>
      <c r="G171" s="25">
        <v>7806.55</v>
      </c>
      <c r="H171" s="26">
        <f t="shared" si="58"/>
        <v>153.38000000000011</v>
      </c>
      <c r="I171" s="26">
        <f t="shared" si="58"/>
        <v>51.75</v>
      </c>
      <c r="J171" s="26">
        <f t="shared" si="54"/>
        <v>205.13000000000011</v>
      </c>
      <c r="K171" s="25">
        <v>2940.7690999999995</v>
      </c>
      <c r="L171" s="25">
        <v>1924</v>
      </c>
      <c r="M171" s="25">
        <f t="shared" si="60"/>
        <v>1010.7742000000007</v>
      </c>
      <c r="N171" s="2">
        <f t="shared" si="61"/>
        <v>130.41</v>
      </c>
      <c r="O171" s="8">
        <f t="shared" si="56"/>
        <v>1141.1842000000008</v>
      </c>
      <c r="P171" s="8"/>
      <c r="Q171" s="2">
        <f t="shared" si="57"/>
        <v>3723.5848999999989</v>
      </c>
      <c r="R171" s="2" t="str">
        <f t="shared" si="55"/>
        <v>№145\2</v>
      </c>
    </row>
    <row r="172" spans="1:18">
      <c r="A172" s="22" t="s">
        <v>174</v>
      </c>
      <c r="B172" s="23">
        <v>8962.2199999999993</v>
      </c>
      <c r="C172" s="23">
        <v>4604.34</v>
      </c>
      <c r="D172" s="23">
        <v>13566.57</v>
      </c>
      <c r="E172" s="23">
        <v>8966.59</v>
      </c>
      <c r="F172" s="23">
        <v>4609.22</v>
      </c>
      <c r="G172" s="23">
        <v>13575.81</v>
      </c>
      <c r="H172" s="23">
        <f t="shared" si="58"/>
        <v>4.3700000000008004</v>
      </c>
      <c r="I172" s="23">
        <f t="shared" si="58"/>
        <v>4.8800000000001091</v>
      </c>
      <c r="J172" s="23">
        <f t="shared" si="54"/>
        <v>9.2500000000009095</v>
      </c>
      <c r="K172" s="23">
        <v>57137.388000000014</v>
      </c>
      <c r="L172" s="23">
        <v>4800</v>
      </c>
      <c r="M172" s="23">
        <f t="shared" si="60"/>
        <v>28.798300000005273</v>
      </c>
      <c r="N172" s="24">
        <f t="shared" si="61"/>
        <v>12.297600000000275</v>
      </c>
      <c r="O172" s="22">
        <f t="shared" si="56"/>
        <v>41.09590000000555</v>
      </c>
      <c r="P172" s="22"/>
      <c r="Q172" s="24">
        <f t="shared" si="57"/>
        <v>61896.292100000006</v>
      </c>
      <c r="R172" s="24" t="str">
        <f t="shared" si="55"/>
        <v xml:space="preserve">№146 </v>
      </c>
    </row>
    <row r="173" spans="1:18">
      <c r="A173" s="8" t="s">
        <v>175</v>
      </c>
      <c r="B173" s="25">
        <v>10879.612000000001</v>
      </c>
      <c r="C173" s="25">
        <v>5070.5250000000005</v>
      </c>
      <c r="D173" s="25">
        <v>15950.137000000001</v>
      </c>
      <c r="E173" s="25">
        <v>12046.686</v>
      </c>
      <c r="F173" s="25">
        <v>5647.4780000000001</v>
      </c>
      <c r="G173" s="25">
        <v>17694.164000000001</v>
      </c>
      <c r="H173" s="26">
        <f t="shared" si="58"/>
        <v>1167.0739999999987</v>
      </c>
      <c r="I173" s="26">
        <f t="shared" si="58"/>
        <v>576.95299999999952</v>
      </c>
      <c r="J173" s="26">
        <f t="shared" si="54"/>
        <v>1744.0269999999982</v>
      </c>
      <c r="K173" s="25">
        <v>-66979.975689999992</v>
      </c>
      <c r="L173" s="25">
        <v>0</v>
      </c>
      <c r="M173" s="25">
        <f t="shared" si="60"/>
        <v>7691.0176599999913</v>
      </c>
      <c r="N173" s="2">
        <f t="shared" si="61"/>
        <v>1453.9215599999989</v>
      </c>
      <c r="O173" s="8">
        <f t="shared" si="56"/>
        <v>9144.9392199999893</v>
      </c>
      <c r="P173" s="8"/>
      <c r="Q173" s="2">
        <f t="shared" ref="Q173:Q204" si="65">K173-O173+L173+P173</f>
        <v>-76124.914909999978</v>
      </c>
      <c r="R173" s="2" t="str">
        <f t="shared" si="55"/>
        <v>№146 3ф</v>
      </c>
    </row>
    <row r="174" spans="1:18">
      <c r="A174" s="22" t="s">
        <v>176</v>
      </c>
      <c r="B174" s="23">
        <v>1601.3600000000001</v>
      </c>
      <c r="C174" s="23">
        <v>2085.8200000000002</v>
      </c>
      <c r="D174" s="23">
        <v>3687.1800000000003</v>
      </c>
      <c r="E174" s="23">
        <v>1653.03</v>
      </c>
      <c r="F174" s="23">
        <v>2184</v>
      </c>
      <c r="G174" s="23">
        <v>3837.04</v>
      </c>
      <c r="H174" s="23">
        <f t="shared" si="58"/>
        <v>51.669999999999845</v>
      </c>
      <c r="I174" s="23">
        <f t="shared" si="58"/>
        <v>98.179999999999836</v>
      </c>
      <c r="J174" s="23">
        <f t="shared" si="54"/>
        <v>149.84999999999968</v>
      </c>
      <c r="K174" s="23">
        <v>-3528.3745000000008</v>
      </c>
      <c r="L174" s="23">
        <v>0</v>
      </c>
      <c r="M174" s="23">
        <f t="shared" si="60"/>
        <v>340.50529999999895</v>
      </c>
      <c r="N174" s="24">
        <f t="shared" si="61"/>
        <v>247.41359999999958</v>
      </c>
      <c r="O174" s="22">
        <f t="shared" si="56"/>
        <v>587.91889999999853</v>
      </c>
      <c r="P174" s="22"/>
      <c r="Q174" s="24">
        <f t="shared" si="65"/>
        <v>-4116.2933999999996</v>
      </c>
      <c r="R174" s="24" t="str">
        <f t="shared" si="55"/>
        <v xml:space="preserve">№147 </v>
      </c>
    </row>
    <row r="175" spans="1:18">
      <c r="A175" s="8" t="s">
        <v>177</v>
      </c>
      <c r="B175" s="26">
        <v>821.77</v>
      </c>
      <c r="C175" s="26">
        <v>3770.67</v>
      </c>
      <c r="D175" s="26">
        <v>4592.51</v>
      </c>
      <c r="E175" s="26">
        <v>867.04</v>
      </c>
      <c r="F175" s="26">
        <v>3781.7400000000002</v>
      </c>
      <c r="G175" s="26">
        <v>4648.84</v>
      </c>
      <c r="H175" s="26">
        <f t="shared" si="58"/>
        <v>45.269999999999982</v>
      </c>
      <c r="I175" s="26">
        <f t="shared" si="58"/>
        <v>11.070000000000164</v>
      </c>
      <c r="J175" s="26">
        <f t="shared" si="54"/>
        <v>56.340000000000146</v>
      </c>
      <c r="K175" s="26">
        <v>-1046.9415999999999</v>
      </c>
      <c r="L175" s="26">
        <v>0</v>
      </c>
      <c r="M175" s="26">
        <f t="shared" si="60"/>
        <v>298.32929999999988</v>
      </c>
      <c r="N175" s="2">
        <f t="shared" si="61"/>
        <v>27.896400000000412</v>
      </c>
      <c r="O175" s="8">
        <f t="shared" si="56"/>
        <v>326.2257000000003</v>
      </c>
      <c r="P175" s="8"/>
      <c r="Q175" s="2">
        <f t="shared" si="65"/>
        <v>-1373.1673000000001</v>
      </c>
      <c r="R175" s="2" t="str">
        <f t="shared" si="55"/>
        <v>№148</v>
      </c>
    </row>
    <row r="176" spans="1:18">
      <c r="A176" s="22" t="s">
        <v>178</v>
      </c>
      <c r="B176" s="23">
        <v>25692.81</v>
      </c>
      <c r="C176" s="23">
        <v>13099.98</v>
      </c>
      <c r="D176" s="23">
        <v>38792.81</v>
      </c>
      <c r="E176" s="23">
        <v>25923.3</v>
      </c>
      <c r="F176" s="23">
        <v>13344.39</v>
      </c>
      <c r="G176" s="23">
        <v>39267.72</v>
      </c>
      <c r="H176" s="23">
        <f t="shared" si="58"/>
        <v>230.48999999999796</v>
      </c>
      <c r="I176" s="23">
        <f t="shared" si="58"/>
        <v>244.40999999999985</v>
      </c>
      <c r="J176" s="23">
        <f t="shared" si="54"/>
        <v>474.89999999999782</v>
      </c>
      <c r="K176" s="23">
        <v>-2504.7608000000137</v>
      </c>
      <c r="L176" s="23">
        <v>2504.7600000000002</v>
      </c>
      <c r="M176" s="23">
        <f t="shared" si="60"/>
        <v>1518.9290999999866</v>
      </c>
      <c r="N176" s="24">
        <f t="shared" si="61"/>
        <v>615.91319999999962</v>
      </c>
      <c r="O176" s="22">
        <f t="shared" si="56"/>
        <v>2134.8422999999862</v>
      </c>
      <c r="P176" s="22"/>
      <c r="Q176" s="24">
        <f t="shared" si="65"/>
        <v>-2134.8431</v>
      </c>
      <c r="R176" s="24" t="str">
        <f t="shared" si="55"/>
        <v>№149</v>
      </c>
    </row>
    <row r="177" spans="1:18">
      <c r="A177" s="8" t="s">
        <v>179</v>
      </c>
      <c r="B177" s="25"/>
      <c r="C177" s="25"/>
      <c r="D177" s="25" t="s">
        <v>289</v>
      </c>
      <c r="E177" s="25"/>
      <c r="F177" s="25"/>
      <c r="G177" s="25">
        <v>12381.98</v>
      </c>
      <c r="H177" s="54"/>
      <c r="I177" s="54"/>
      <c r="J177" s="54"/>
      <c r="K177" s="25">
        <v>0.66759999999885622</v>
      </c>
      <c r="L177" s="25">
        <v>0</v>
      </c>
      <c r="M177" s="25">
        <f t="shared" si="60"/>
        <v>0</v>
      </c>
      <c r="N177" s="2">
        <f t="shared" si="61"/>
        <v>0</v>
      </c>
      <c r="O177" s="8">
        <f t="shared" si="56"/>
        <v>0</v>
      </c>
      <c r="P177" s="8"/>
      <c r="Q177" s="2">
        <f t="shared" si="65"/>
        <v>0.66759999999885622</v>
      </c>
      <c r="R177" s="2" t="str">
        <f t="shared" si="55"/>
        <v xml:space="preserve">№150 </v>
      </c>
    </row>
    <row r="178" spans="1:18">
      <c r="A178" s="22" t="s">
        <v>180</v>
      </c>
      <c r="B178" s="23">
        <v>1048</v>
      </c>
      <c r="C178" s="23">
        <v>412.77</v>
      </c>
      <c r="D178" s="23">
        <v>1460.78</v>
      </c>
      <c r="E178" s="23">
        <v>1048</v>
      </c>
      <c r="F178" s="23">
        <v>412.77</v>
      </c>
      <c r="G178" s="23">
        <v>1460.78</v>
      </c>
      <c r="H178" s="23">
        <f t="shared" si="58"/>
        <v>0</v>
      </c>
      <c r="I178" s="23">
        <f t="shared" si="58"/>
        <v>0</v>
      </c>
      <c r="J178" s="23">
        <f t="shared" si="54"/>
        <v>0</v>
      </c>
      <c r="K178" s="23">
        <v>539.2654999999985</v>
      </c>
      <c r="L178" s="23">
        <v>0</v>
      </c>
      <c r="M178" s="23">
        <f t="shared" si="60"/>
        <v>0</v>
      </c>
      <c r="N178" s="24">
        <f t="shared" si="61"/>
        <v>0</v>
      </c>
      <c r="O178" s="22">
        <f t="shared" si="56"/>
        <v>0</v>
      </c>
      <c r="P178" s="22"/>
      <c r="Q178" s="24">
        <f t="shared" si="65"/>
        <v>539.2654999999985</v>
      </c>
      <c r="R178" s="24" t="str">
        <f t="shared" si="55"/>
        <v>№151</v>
      </c>
    </row>
    <row r="179" spans="1:18">
      <c r="A179" s="8" t="s">
        <v>181</v>
      </c>
      <c r="B179" s="26">
        <v>1158.1100000000001</v>
      </c>
      <c r="C179" s="26">
        <v>468.71000000000004</v>
      </c>
      <c r="D179" s="26">
        <v>1626.82</v>
      </c>
      <c r="E179" s="26">
        <v>1283.29</v>
      </c>
      <c r="F179" s="26">
        <v>520.22</v>
      </c>
      <c r="G179" s="26">
        <v>1803.51</v>
      </c>
      <c r="H179" s="26">
        <f t="shared" si="58"/>
        <v>125.17999999999984</v>
      </c>
      <c r="I179" s="26">
        <f t="shared" si="58"/>
        <v>51.509999999999991</v>
      </c>
      <c r="J179" s="26">
        <f t="shared" si="54"/>
        <v>176.68999999999983</v>
      </c>
      <c r="K179" s="26">
        <v>-69.798500000001695</v>
      </c>
      <c r="L179" s="26">
        <v>0</v>
      </c>
      <c r="M179" s="26">
        <f t="shared" si="60"/>
        <v>824.93619999999885</v>
      </c>
      <c r="N179" s="2">
        <f t="shared" si="61"/>
        <v>129.80519999999999</v>
      </c>
      <c r="O179" s="8">
        <f t="shared" si="56"/>
        <v>954.74139999999886</v>
      </c>
      <c r="P179" s="8"/>
      <c r="Q179" s="2">
        <f t="shared" si="65"/>
        <v>-1024.5399000000007</v>
      </c>
      <c r="R179" s="2" t="str">
        <f t="shared" si="55"/>
        <v>№152</v>
      </c>
    </row>
    <row r="180" spans="1:18">
      <c r="A180" s="22" t="s">
        <v>182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58"/>
        <v>0</v>
      </c>
      <c r="I180" s="23">
        <f t="shared" si="58"/>
        <v>0</v>
      </c>
      <c r="J180" s="23">
        <f t="shared" si="54"/>
        <v>0</v>
      </c>
      <c r="K180" s="23">
        <v>-1.2774999999997385</v>
      </c>
      <c r="L180" s="23">
        <v>0</v>
      </c>
      <c r="M180" s="23">
        <f t="shared" si="60"/>
        <v>0</v>
      </c>
      <c r="N180" s="24">
        <f t="shared" si="61"/>
        <v>0</v>
      </c>
      <c r="O180" s="22">
        <f t="shared" si="56"/>
        <v>0</v>
      </c>
      <c r="P180" s="22"/>
      <c r="Q180" s="24">
        <f t="shared" si="65"/>
        <v>-1.2774999999997385</v>
      </c>
      <c r="R180" s="24" t="str">
        <f t="shared" si="55"/>
        <v xml:space="preserve">№153 </v>
      </c>
    </row>
    <row r="181" spans="1:18">
      <c r="A181" s="8" t="s">
        <v>183</v>
      </c>
      <c r="B181" s="25">
        <v>2359.4700000000003</v>
      </c>
      <c r="C181" s="25">
        <v>1764.22</v>
      </c>
      <c r="D181" s="25">
        <v>4123.7</v>
      </c>
      <c r="E181" s="25">
        <v>2424</v>
      </c>
      <c r="F181" s="25">
        <v>1821.5900000000001</v>
      </c>
      <c r="G181" s="25">
        <v>4245.6000000000004</v>
      </c>
      <c r="H181" s="26">
        <f t="shared" si="58"/>
        <v>64.529999999999745</v>
      </c>
      <c r="I181" s="26">
        <f t="shared" si="58"/>
        <v>57.370000000000118</v>
      </c>
      <c r="J181" s="26">
        <f t="shared" si="54"/>
        <v>121.89999999999986</v>
      </c>
      <c r="K181" s="25">
        <v>1674.1216999999981</v>
      </c>
      <c r="L181" s="25">
        <v>0</v>
      </c>
      <c r="M181" s="25">
        <f t="shared" si="60"/>
        <v>425.2526999999983</v>
      </c>
      <c r="N181" s="2">
        <f t="shared" si="61"/>
        <v>144.5724000000003</v>
      </c>
      <c r="O181" s="8">
        <f t="shared" si="56"/>
        <v>569.82509999999866</v>
      </c>
      <c r="P181" s="8"/>
      <c r="Q181" s="2">
        <f t="shared" si="65"/>
        <v>1104.2965999999994</v>
      </c>
      <c r="R181" s="2" t="str">
        <f t="shared" si="55"/>
        <v>№154</v>
      </c>
    </row>
    <row r="182" spans="1:18">
      <c r="A182" s="22" t="s">
        <v>184</v>
      </c>
      <c r="B182" s="23">
        <v>6668.81</v>
      </c>
      <c r="C182" s="23">
        <v>2476.0100000000002</v>
      </c>
      <c r="D182" s="23">
        <v>9144.83</v>
      </c>
      <c r="E182" s="23">
        <v>6986.96</v>
      </c>
      <c r="F182" s="23">
        <v>2660.73</v>
      </c>
      <c r="G182" s="23">
        <v>9647.7000000000007</v>
      </c>
      <c r="H182" s="23">
        <f t="shared" si="58"/>
        <v>318.14999999999964</v>
      </c>
      <c r="I182" s="23">
        <f t="shared" si="58"/>
        <v>184.7199999999998</v>
      </c>
      <c r="J182" s="23">
        <f t="shared" si="54"/>
        <v>502.86999999999944</v>
      </c>
      <c r="K182" s="23">
        <v>4130.3525999999974</v>
      </c>
      <c r="L182" s="23">
        <v>0</v>
      </c>
      <c r="M182" s="23">
        <f t="shared" si="60"/>
        <v>2096.6084999999975</v>
      </c>
      <c r="N182" s="24">
        <f t="shared" si="61"/>
        <v>465.49439999999947</v>
      </c>
      <c r="O182" s="22">
        <f t="shared" si="56"/>
        <v>2562.1028999999971</v>
      </c>
      <c r="P182" s="22"/>
      <c r="Q182" s="24">
        <f t="shared" si="65"/>
        <v>1568.2497000000003</v>
      </c>
      <c r="R182" s="24" t="str">
        <f t="shared" si="55"/>
        <v>№155</v>
      </c>
    </row>
    <row r="183" spans="1:18">
      <c r="A183" s="8" t="s">
        <v>185</v>
      </c>
      <c r="B183" s="25">
        <v>21060.100000000002</v>
      </c>
      <c r="C183" s="25">
        <v>8944.4699999999993</v>
      </c>
      <c r="D183" s="25">
        <v>30004.58</v>
      </c>
      <c r="E183" s="25">
        <v>21157.83</v>
      </c>
      <c r="F183" s="25">
        <v>8993.52</v>
      </c>
      <c r="G183" s="25">
        <v>30151.350000000002</v>
      </c>
      <c r="H183" s="26">
        <f t="shared" si="58"/>
        <v>97.729999999999563</v>
      </c>
      <c r="I183" s="26">
        <f t="shared" si="58"/>
        <v>49.050000000001091</v>
      </c>
      <c r="J183" s="26">
        <f t="shared" si="54"/>
        <v>146.78000000000065</v>
      </c>
      <c r="K183" s="25">
        <v>-677.75780000000714</v>
      </c>
      <c r="L183" s="25">
        <v>0</v>
      </c>
      <c r="M183" s="25">
        <f t="shared" si="60"/>
        <v>644.04069999999706</v>
      </c>
      <c r="N183" s="2">
        <f t="shared" si="61"/>
        <v>123.60600000000275</v>
      </c>
      <c r="O183" s="8">
        <f t="shared" si="56"/>
        <v>767.64669999999978</v>
      </c>
      <c r="P183" s="8"/>
      <c r="Q183" s="2">
        <f t="shared" si="65"/>
        <v>-1445.4045000000069</v>
      </c>
      <c r="R183" s="2" t="str">
        <f t="shared" si="55"/>
        <v xml:space="preserve">№156 </v>
      </c>
    </row>
    <row r="184" spans="1:18">
      <c r="A184" s="22" t="s">
        <v>186</v>
      </c>
      <c r="B184" s="23">
        <v>5158.6500000000005</v>
      </c>
      <c r="C184" s="23">
        <v>13791.220000000001</v>
      </c>
      <c r="D184" s="23">
        <v>18949.87</v>
      </c>
      <c r="E184" s="23">
        <v>5294.36</v>
      </c>
      <c r="F184" s="23">
        <v>13925.7</v>
      </c>
      <c r="G184" s="23">
        <v>19220.060000000001</v>
      </c>
      <c r="H184" s="23">
        <f t="shared" si="58"/>
        <v>135.70999999999913</v>
      </c>
      <c r="I184" s="23">
        <f t="shared" si="58"/>
        <v>134.47999999999956</v>
      </c>
      <c r="J184" s="23">
        <f t="shared" si="54"/>
        <v>270.18999999999869</v>
      </c>
      <c r="K184" s="23">
        <v>-6188.1839000000045</v>
      </c>
      <c r="L184" s="23">
        <v>0</v>
      </c>
      <c r="M184" s="23">
        <f t="shared" si="60"/>
        <v>894.32889999999418</v>
      </c>
      <c r="N184" s="24">
        <f t="shared" si="61"/>
        <v>338.88959999999889</v>
      </c>
      <c r="O184" s="22">
        <f t="shared" si="56"/>
        <v>1233.2184999999931</v>
      </c>
      <c r="P184" s="22"/>
      <c r="Q184" s="24">
        <f t="shared" si="65"/>
        <v>-7421.4023999999972</v>
      </c>
      <c r="R184" s="24" t="str">
        <f t="shared" si="55"/>
        <v>№157</v>
      </c>
    </row>
    <row r="185" spans="1:18">
      <c r="A185" s="8" t="s">
        <v>187</v>
      </c>
      <c r="B185" s="26">
        <v>14995.52</v>
      </c>
      <c r="C185" s="26">
        <v>9163.8000000000011</v>
      </c>
      <c r="D185" s="26">
        <v>24161.13</v>
      </c>
      <c r="E185" s="26">
        <v>15074.050000000001</v>
      </c>
      <c r="F185" s="26">
        <v>9204.42</v>
      </c>
      <c r="G185" s="26">
        <v>24280.28</v>
      </c>
      <c r="H185" s="26">
        <f t="shared" si="58"/>
        <v>78.530000000000655</v>
      </c>
      <c r="I185" s="26">
        <f t="shared" si="58"/>
        <v>40.619999999998981</v>
      </c>
      <c r="J185" s="26">
        <f t="shared" si="54"/>
        <v>119.14999999999964</v>
      </c>
      <c r="K185" s="26">
        <v>-103.92460000000142</v>
      </c>
      <c r="L185" s="26">
        <v>0</v>
      </c>
      <c r="M185" s="26">
        <f t="shared" si="60"/>
        <v>517.51270000000432</v>
      </c>
      <c r="N185" s="2">
        <f t="shared" si="61"/>
        <v>102.36239999999744</v>
      </c>
      <c r="O185" s="8">
        <f t="shared" si="56"/>
        <v>619.87510000000179</v>
      </c>
      <c r="P185" s="8"/>
      <c r="Q185" s="2">
        <f t="shared" si="65"/>
        <v>-723.79970000000321</v>
      </c>
      <c r="R185" s="2" t="str">
        <f t="shared" si="55"/>
        <v xml:space="preserve">№158 </v>
      </c>
    </row>
    <row r="186" spans="1:18">
      <c r="A186" s="22" t="s">
        <v>188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54"/>
        <v>0</v>
      </c>
      <c r="K186" s="23">
        <v>-8.9999999999879066E-4</v>
      </c>
      <c r="L186" s="23">
        <v>0</v>
      </c>
      <c r="M186" s="23"/>
      <c r="N186" s="24"/>
      <c r="O186" s="22"/>
      <c r="P186" s="22"/>
      <c r="Q186" s="24">
        <f t="shared" si="65"/>
        <v>-8.9999999999879066E-4</v>
      </c>
      <c r="R186" s="24" t="str">
        <f t="shared" si="55"/>
        <v>№159снят</v>
      </c>
    </row>
    <row r="187" spans="1:18">
      <c r="A187" s="8" t="s">
        <v>189</v>
      </c>
      <c r="B187" s="26">
        <v>1196.8700000000001</v>
      </c>
      <c r="C187" s="26">
        <v>883.54</v>
      </c>
      <c r="D187" s="26">
        <v>2080.42</v>
      </c>
      <c r="E187" s="26">
        <v>1223.5899999999999</v>
      </c>
      <c r="F187" s="26">
        <v>905.81000000000006</v>
      </c>
      <c r="G187" s="26">
        <v>2129.41</v>
      </c>
      <c r="H187" s="26">
        <f t="shared" ref="H187:I218" si="66">E187-B187</f>
        <v>26.7199999999998</v>
      </c>
      <c r="I187" s="26">
        <f t="shared" si="66"/>
        <v>22.270000000000095</v>
      </c>
      <c r="J187" s="26">
        <f t="shared" si="54"/>
        <v>48.989999999999895</v>
      </c>
      <c r="K187" s="26">
        <v>3484.5811999999996</v>
      </c>
      <c r="L187" s="26">
        <v>0</v>
      </c>
      <c r="M187" s="26">
        <f t="shared" ref="M187:M218" si="67">H187*M$6</f>
        <v>176.08479999999867</v>
      </c>
      <c r="N187" s="2">
        <f t="shared" ref="N187:N218" si="68">I187*N$6</f>
        <v>56.120400000000238</v>
      </c>
      <c r="O187" s="8">
        <f t="shared" si="56"/>
        <v>232.20519999999891</v>
      </c>
      <c r="P187" s="8"/>
      <c r="Q187" s="2">
        <f t="shared" si="65"/>
        <v>3252.3760000000007</v>
      </c>
      <c r="R187" s="2" t="str">
        <f t="shared" si="55"/>
        <v>№159а\1</v>
      </c>
    </row>
    <row r="188" spans="1:18">
      <c r="A188" s="22" t="s">
        <v>190</v>
      </c>
      <c r="B188" s="23">
        <v>3267.69</v>
      </c>
      <c r="C188" s="23">
        <v>511.83</v>
      </c>
      <c r="D188" s="23">
        <v>3779.54</v>
      </c>
      <c r="E188" s="23">
        <v>3405.14</v>
      </c>
      <c r="F188" s="23">
        <v>525.57000000000005</v>
      </c>
      <c r="G188" s="23">
        <v>3930.7400000000002</v>
      </c>
      <c r="H188" s="23">
        <f t="shared" si="66"/>
        <v>137.44999999999982</v>
      </c>
      <c r="I188" s="23">
        <f t="shared" si="66"/>
        <v>13.740000000000066</v>
      </c>
      <c r="J188" s="23">
        <f t="shared" si="54"/>
        <v>151.18999999999988</v>
      </c>
      <c r="K188" s="23">
        <v>-4994.6001000000006</v>
      </c>
      <c r="L188" s="23">
        <v>0</v>
      </c>
      <c r="M188" s="23">
        <f t="shared" si="67"/>
        <v>905.79549999999881</v>
      </c>
      <c r="N188" s="24">
        <f t="shared" si="68"/>
        <v>34.624800000000164</v>
      </c>
      <c r="O188" s="22">
        <f t="shared" si="56"/>
        <v>940.42029999999897</v>
      </c>
      <c r="P188" s="22"/>
      <c r="Q188" s="24">
        <f t="shared" si="65"/>
        <v>-5935.0203999999994</v>
      </c>
      <c r="R188" s="24" t="str">
        <f t="shared" si="55"/>
        <v xml:space="preserve">№159а\2 </v>
      </c>
    </row>
    <row r="189" spans="1:18">
      <c r="A189" s="8" t="s">
        <v>191</v>
      </c>
      <c r="B189" s="26">
        <v>192.68</v>
      </c>
      <c r="C189" s="26">
        <v>133.93</v>
      </c>
      <c r="D189" s="26">
        <v>326.62</v>
      </c>
      <c r="E189" s="26"/>
      <c r="F189" s="26"/>
      <c r="G189" s="26"/>
      <c r="H189" s="26"/>
      <c r="I189" s="26"/>
      <c r="J189" s="26"/>
      <c r="K189" s="26">
        <v>-756.34640000000002</v>
      </c>
      <c r="L189" s="26">
        <v>0</v>
      </c>
      <c r="M189" s="26">
        <f t="shared" si="67"/>
        <v>0</v>
      </c>
      <c r="N189" s="2">
        <f t="shared" si="68"/>
        <v>0</v>
      </c>
      <c r="O189" s="8">
        <f t="shared" si="56"/>
        <v>0</v>
      </c>
      <c r="P189" s="8"/>
      <c r="Q189" s="2">
        <f t="shared" si="65"/>
        <v>-756.34640000000002</v>
      </c>
      <c r="R189" s="2" t="str">
        <f t="shared" si="55"/>
        <v>№160</v>
      </c>
    </row>
    <row r="190" spans="1:18">
      <c r="A190" s="22" t="s">
        <v>290</v>
      </c>
      <c r="B190" s="23"/>
      <c r="C190" s="23"/>
      <c r="D190" s="23"/>
      <c r="E190" s="23"/>
      <c r="F190" s="23"/>
      <c r="G190" s="23"/>
      <c r="H190" s="54">
        <f t="shared" si="66"/>
        <v>0</v>
      </c>
      <c r="I190" s="54">
        <f t="shared" si="66"/>
        <v>0</v>
      </c>
      <c r="J190" s="54">
        <f t="shared" si="54"/>
        <v>0</v>
      </c>
      <c r="K190" s="23">
        <v>0</v>
      </c>
      <c r="L190" s="23">
        <v>0</v>
      </c>
      <c r="M190" s="23">
        <f t="shared" si="67"/>
        <v>0</v>
      </c>
      <c r="N190" s="24">
        <f t="shared" si="68"/>
        <v>0</v>
      </c>
      <c r="O190" s="22">
        <f t="shared" si="56"/>
        <v>0</v>
      </c>
      <c r="P190" s="22"/>
      <c r="Q190" s="24">
        <f t="shared" si="65"/>
        <v>0</v>
      </c>
      <c r="R190" s="24" t="str">
        <f t="shared" si="55"/>
        <v>№161 снят</v>
      </c>
    </row>
    <row r="191" spans="1:18">
      <c r="A191" s="8" t="s">
        <v>192</v>
      </c>
      <c r="B191" s="25">
        <v>12791.262000000001</v>
      </c>
      <c r="C191" s="25">
        <v>8183.902</v>
      </c>
      <c r="D191" s="25">
        <v>20975.164000000001</v>
      </c>
      <c r="E191" s="25">
        <v>13284.609</v>
      </c>
      <c r="F191" s="25">
        <v>8568.1039999999994</v>
      </c>
      <c r="G191" s="25">
        <v>21852.713</v>
      </c>
      <c r="H191" s="26">
        <f t="shared" si="66"/>
        <v>493.34699999999975</v>
      </c>
      <c r="I191" s="26">
        <f t="shared" si="66"/>
        <v>384.20199999999932</v>
      </c>
      <c r="J191" s="26">
        <f t="shared" si="54"/>
        <v>877.54899999999907</v>
      </c>
      <c r="K191" s="25">
        <v>-6915.3646000000026</v>
      </c>
      <c r="L191" s="25">
        <v>8000</v>
      </c>
      <c r="M191" s="25">
        <f t="shared" si="67"/>
        <v>3251.1567299999983</v>
      </c>
      <c r="N191" s="2">
        <f t="shared" si="68"/>
        <v>968.18903999999827</v>
      </c>
      <c r="O191" s="8">
        <f t="shared" si="56"/>
        <v>4219.3457699999963</v>
      </c>
      <c r="P191" s="8"/>
      <c r="Q191" s="2">
        <f t="shared" si="65"/>
        <v>-3134.7103699999989</v>
      </c>
      <c r="R191" s="2" t="str">
        <f t="shared" si="55"/>
        <v>№161 3ф</v>
      </c>
    </row>
    <row r="192" spans="1:18">
      <c r="A192" s="22" t="s">
        <v>193</v>
      </c>
      <c r="B192" s="23">
        <v>979.71</v>
      </c>
      <c r="C192" s="23">
        <v>501.51</v>
      </c>
      <c r="D192" s="23">
        <v>1481.23</v>
      </c>
      <c r="E192" s="23">
        <v>1025.8</v>
      </c>
      <c r="F192" s="23">
        <v>509.88</v>
      </c>
      <c r="G192" s="23">
        <v>1535.68</v>
      </c>
      <c r="H192" s="23">
        <f t="shared" si="66"/>
        <v>46.089999999999918</v>
      </c>
      <c r="I192" s="23">
        <f t="shared" si="66"/>
        <v>8.3700000000000045</v>
      </c>
      <c r="J192" s="23">
        <f t="shared" si="54"/>
        <v>54.459999999999923</v>
      </c>
      <c r="K192" s="23">
        <v>-1040.7040000000002</v>
      </c>
      <c r="L192" s="23">
        <v>0</v>
      </c>
      <c r="M192" s="23">
        <f t="shared" si="67"/>
        <v>303.73309999999947</v>
      </c>
      <c r="N192" s="24">
        <f t="shared" si="68"/>
        <v>21.092400000000012</v>
      </c>
      <c r="O192" s="22">
        <f t="shared" si="56"/>
        <v>324.82549999999947</v>
      </c>
      <c r="P192" s="22"/>
      <c r="Q192" s="24">
        <f t="shared" si="65"/>
        <v>-1365.5294999999996</v>
      </c>
      <c r="R192" s="24" t="str">
        <f t="shared" si="55"/>
        <v>№161а</v>
      </c>
    </row>
    <row r="193" spans="1:18">
      <c r="A193" s="8" t="s">
        <v>194</v>
      </c>
      <c r="B193" s="26">
        <v>80.960000000000008</v>
      </c>
      <c r="C193" s="26">
        <v>57.09</v>
      </c>
      <c r="D193" s="26">
        <v>138.07</v>
      </c>
      <c r="E193" s="26">
        <v>80.960000000000008</v>
      </c>
      <c r="F193" s="26">
        <v>57.09</v>
      </c>
      <c r="G193" s="26">
        <v>138.07</v>
      </c>
      <c r="H193" s="26">
        <f t="shared" si="66"/>
        <v>0</v>
      </c>
      <c r="I193" s="26">
        <f t="shared" si="66"/>
        <v>0</v>
      </c>
      <c r="J193" s="26">
        <f t="shared" si="54"/>
        <v>0</v>
      </c>
      <c r="K193" s="26">
        <v>-15.433199999999822</v>
      </c>
      <c r="L193" s="26">
        <v>0</v>
      </c>
      <c r="M193" s="26">
        <f t="shared" si="67"/>
        <v>0</v>
      </c>
      <c r="N193" s="2">
        <f t="shared" si="68"/>
        <v>0</v>
      </c>
      <c r="O193" s="8">
        <f t="shared" si="56"/>
        <v>0</v>
      </c>
      <c r="P193" s="8"/>
      <c r="Q193" s="2">
        <f t="shared" si="65"/>
        <v>-15.433199999999822</v>
      </c>
      <c r="R193" s="2" t="str">
        <f t="shared" si="55"/>
        <v>№162</v>
      </c>
    </row>
    <row r="194" spans="1:18">
      <c r="A194" s="22" t="s">
        <v>195</v>
      </c>
      <c r="B194" s="23">
        <v>5833</v>
      </c>
      <c r="C194" s="23">
        <v>3202.77</v>
      </c>
      <c r="D194" s="23">
        <v>9035.7800000000007</v>
      </c>
      <c r="E194" s="23">
        <v>6068.16</v>
      </c>
      <c r="F194" s="23">
        <v>3318.9700000000003</v>
      </c>
      <c r="G194" s="23">
        <v>9387.130000000001</v>
      </c>
      <c r="H194" s="23">
        <f t="shared" si="66"/>
        <v>235.15999999999985</v>
      </c>
      <c r="I194" s="23">
        <f t="shared" si="66"/>
        <v>116.20000000000027</v>
      </c>
      <c r="J194" s="23">
        <f t="shared" si="54"/>
        <v>351.36000000000013</v>
      </c>
      <c r="K194" s="23">
        <v>-1799.1484999999991</v>
      </c>
      <c r="L194" s="23">
        <v>1300</v>
      </c>
      <c r="M194" s="23">
        <f t="shared" si="67"/>
        <v>1549.7043999999989</v>
      </c>
      <c r="N194" s="24">
        <f t="shared" si="68"/>
        <v>292.82400000000069</v>
      </c>
      <c r="O194" s="22">
        <f t="shared" si="56"/>
        <v>1842.5283999999997</v>
      </c>
      <c r="P194" s="22"/>
      <c r="Q194" s="24">
        <f t="shared" si="65"/>
        <v>-2341.6768999999986</v>
      </c>
      <c r="R194" s="24" t="str">
        <f t="shared" si="55"/>
        <v>№163</v>
      </c>
    </row>
    <row r="195" spans="1:18">
      <c r="A195" s="8" t="s">
        <v>196</v>
      </c>
      <c r="B195" s="26">
        <v>10585.42</v>
      </c>
      <c r="C195" s="26">
        <v>3588.14</v>
      </c>
      <c r="D195" s="26">
        <v>14173.79</v>
      </c>
      <c r="E195" s="26">
        <v>10585.550000000001</v>
      </c>
      <c r="F195" s="26">
        <v>3588.14</v>
      </c>
      <c r="G195" s="26">
        <v>14173.92</v>
      </c>
      <c r="H195" s="26">
        <f t="shared" si="66"/>
        <v>0.13000000000101863</v>
      </c>
      <c r="I195" s="26">
        <f t="shared" si="66"/>
        <v>0</v>
      </c>
      <c r="J195" s="26">
        <f t="shared" si="54"/>
        <v>0.13000000000101863</v>
      </c>
      <c r="K195" s="26">
        <v>-50.602800000002127</v>
      </c>
      <c r="L195" s="26">
        <v>0</v>
      </c>
      <c r="M195" s="26">
        <f t="shared" si="67"/>
        <v>0.85670000000671276</v>
      </c>
      <c r="N195" s="2">
        <f t="shared" si="68"/>
        <v>0</v>
      </c>
      <c r="O195" s="8">
        <f t="shared" si="56"/>
        <v>0.85670000000671276</v>
      </c>
      <c r="P195" s="8"/>
      <c r="Q195" s="2">
        <f t="shared" si="65"/>
        <v>-51.459500000008838</v>
      </c>
      <c r="R195" s="2" t="str">
        <f t="shared" si="55"/>
        <v>№164</v>
      </c>
    </row>
    <row r="196" spans="1:18">
      <c r="A196" s="22" t="s">
        <v>197</v>
      </c>
      <c r="B196" s="23">
        <v>5368.85</v>
      </c>
      <c r="C196" s="23">
        <v>2162.81</v>
      </c>
      <c r="D196" s="23">
        <v>7531.76</v>
      </c>
      <c r="E196" s="23"/>
      <c r="F196" s="23"/>
      <c r="G196" s="23" t="s">
        <v>289</v>
      </c>
      <c r="H196" s="23"/>
      <c r="I196" s="23"/>
      <c r="J196" s="23"/>
      <c r="K196" s="23">
        <v>-8687.0749000000014</v>
      </c>
      <c r="L196" s="23">
        <v>9000</v>
      </c>
      <c r="M196" s="23">
        <f t="shared" si="67"/>
        <v>0</v>
      </c>
      <c r="N196" s="24">
        <f t="shared" si="68"/>
        <v>0</v>
      </c>
      <c r="O196" s="22">
        <f t="shared" si="56"/>
        <v>0</v>
      </c>
      <c r="P196" s="22"/>
      <c r="Q196" s="24">
        <f t="shared" si="65"/>
        <v>312.92509999999857</v>
      </c>
      <c r="R196" s="24" t="str">
        <f t="shared" si="55"/>
        <v>№165</v>
      </c>
    </row>
    <row r="197" spans="1:18">
      <c r="A197" s="8" t="s">
        <v>198</v>
      </c>
      <c r="B197" s="26"/>
      <c r="C197" s="26"/>
      <c r="D197" s="26" t="s">
        <v>289</v>
      </c>
      <c r="E197" s="26"/>
      <c r="F197" s="26"/>
      <c r="G197" s="26"/>
      <c r="H197" s="54"/>
      <c r="I197" s="54"/>
      <c r="J197" s="54"/>
      <c r="K197" s="26">
        <v>2273.5910999999992</v>
      </c>
      <c r="L197" s="26">
        <v>5000</v>
      </c>
      <c r="M197" s="26">
        <f t="shared" si="67"/>
        <v>0</v>
      </c>
      <c r="N197" s="2">
        <f t="shared" si="68"/>
        <v>0</v>
      </c>
      <c r="O197" s="8">
        <f t="shared" si="56"/>
        <v>0</v>
      </c>
      <c r="P197" s="8"/>
      <c r="Q197" s="2">
        <f t="shared" si="65"/>
        <v>7273.5910999999996</v>
      </c>
      <c r="R197" s="2" t="str">
        <f t="shared" si="55"/>
        <v>№166</v>
      </c>
    </row>
    <row r="198" spans="1:18">
      <c r="A198" s="22" t="s">
        <v>199</v>
      </c>
      <c r="B198" s="23">
        <v>9924.94</v>
      </c>
      <c r="C198" s="23">
        <v>3613.03</v>
      </c>
      <c r="D198" s="23">
        <v>13537.98</v>
      </c>
      <c r="E198" s="23">
        <v>10224.49</v>
      </c>
      <c r="F198" s="23">
        <v>3701.89</v>
      </c>
      <c r="G198" s="23">
        <v>13926.39</v>
      </c>
      <c r="H198" s="23">
        <f t="shared" si="66"/>
        <v>299.54999999999927</v>
      </c>
      <c r="I198" s="23">
        <f t="shared" si="66"/>
        <v>88.859999999999673</v>
      </c>
      <c r="J198" s="23">
        <f t="shared" si="54"/>
        <v>388.40999999999894</v>
      </c>
      <c r="K198" s="23">
        <v>-6532.9497000000028</v>
      </c>
      <c r="L198" s="23">
        <v>3000</v>
      </c>
      <c r="M198" s="23">
        <f t="shared" si="67"/>
        <v>1974.0344999999952</v>
      </c>
      <c r="N198" s="24">
        <f t="shared" si="68"/>
        <v>223.92719999999917</v>
      </c>
      <c r="O198" s="22">
        <f t="shared" si="56"/>
        <v>2197.9616999999944</v>
      </c>
      <c r="P198" s="22"/>
      <c r="Q198" s="24">
        <f t="shared" si="65"/>
        <v>-5730.9113999999972</v>
      </c>
      <c r="R198" s="24" t="str">
        <f t="shared" si="55"/>
        <v>№167</v>
      </c>
    </row>
    <row r="199" spans="1:18">
      <c r="A199" s="8" t="s">
        <v>200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66"/>
        <v>0</v>
      </c>
      <c r="I199" s="26">
        <f t="shared" si="66"/>
        <v>0</v>
      </c>
      <c r="J199" s="26">
        <f t="shared" si="54"/>
        <v>0</v>
      </c>
      <c r="K199" s="26">
        <v>26.32629999999569</v>
      </c>
      <c r="L199" s="26">
        <v>0</v>
      </c>
      <c r="M199" s="26">
        <f t="shared" si="67"/>
        <v>0</v>
      </c>
      <c r="N199" s="2">
        <f t="shared" si="68"/>
        <v>0</v>
      </c>
      <c r="O199" s="8">
        <f t="shared" si="56"/>
        <v>0</v>
      </c>
      <c r="P199" s="8"/>
      <c r="Q199" s="2">
        <f t="shared" si="65"/>
        <v>26.32629999999569</v>
      </c>
      <c r="R199" s="2" t="str">
        <f t="shared" si="55"/>
        <v>№168</v>
      </c>
    </row>
    <row r="200" spans="1:18">
      <c r="A200" s="22" t="s">
        <v>201</v>
      </c>
      <c r="B200" s="23">
        <v>977.24</v>
      </c>
      <c r="C200" s="23">
        <v>343.40000000000003</v>
      </c>
      <c r="D200" s="23">
        <v>1320.64</v>
      </c>
      <c r="E200" s="23">
        <v>977.24</v>
      </c>
      <c r="F200" s="23">
        <v>343.40000000000003</v>
      </c>
      <c r="G200" s="23">
        <v>1320.64</v>
      </c>
      <c r="H200" s="23">
        <f t="shared" si="66"/>
        <v>0</v>
      </c>
      <c r="I200" s="23">
        <f t="shared" si="66"/>
        <v>0</v>
      </c>
      <c r="J200" s="23">
        <f t="shared" si="54"/>
        <v>0</v>
      </c>
      <c r="K200" s="23">
        <v>4316.0609999999988</v>
      </c>
      <c r="L200" s="23">
        <v>0</v>
      </c>
      <c r="M200" s="23">
        <f t="shared" si="67"/>
        <v>0</v>
      </c>
      <c r="N200" s="24">
        <f t="shared" si="68"/>
        <v>0</v>
      </c>
      <c r="O200" s="22">
        <f t="shared" si="56"/>
        <v>0</v>
      </c>
      <c r="P200" s="22"/>
      <c r="Q200" s="24">
        <f t="shared" si="65"/>
        <v>4316.0609999999988</v>
      </c>
      <c r="R200" s="24" t="str">
        <f t="shared" si="55"/>
        <v>№169</v>
      </c>
    </row>
    <row r="201" spans="1:18">
      <c r="A201" s="8" t="s">
        <v>202</v>
      </c>
      <c r="B201" s="26">
        <v>5676.37</v>
      </c>
      <c r="C201" s="26">
        <v>3131.8</v>
      </c>
      <c r="D201" s="26">
        <v>8808.18</v>
      </c>
      <c r="E201" s="26">
        <v>5798.3</v>
      </c>
      <c r="F201" s="26">
        <v>3151.07</v>
      </c>
      <c r="G201" s="26">
        <v>8949.380000000001</v>
      </c>
      <c r="H201" s="26">
        <f t="shared" si="66"/>
        <v>121.93000000000029</v>
      </c>
      <c r="I201" s="26">
        <f t="shared" si="66"/>
        <v>19.269999999999982</v>
      </c>
      <c r="J201" s="26">
        <f t="shared" si="54"/>
        <v>141.20000000000027</v>
      </c>
      <c r="K201" s="26">
        <v>-2822.2129</v>
      </c>
      <c r="L201" s="26">
        <v>0</v>
      </c>
      <c r="M201" s="26">
        <f t="shared" si="67"/>
        <v>803.5187000000019</v>
      </c>
      <c r="N201" s="2">
        <f t="shared" si="68"/>
        <v>48.560399999999952</v>
      </c>
      <c r="O201" s="8">
        <f t="shared" si="56"/>
        <v>852.07910000000186</v>
      </c>
      <c r="P201" s="8"/>
      <c r="Q201" s="2">
        <f t="shared" si="65"/>
        <v>-3674.2920000000017</v>
      </c>
      <c r="R201" s="2" t="str">
        <f t="shared" si="55"/>
        <v>№170</v>
      </c>
    </row>
    <row r="202" spans="1:18">
      <c r="A202" s="22" t="s">
        <v>203</v>
      </c>
      <c r="B202" s="23">
        <v>15621.91</v>
      </c>
      <c r="C202" s="23">
        <v>5072.07</v>
      </c>
      <c r="D202" s="23">
        <v>20694.13</v>
      </c>
      <c r="E202" s="23">
        <v>16495.650000000001</v>
      </c>
      <c r="F202" s="23">
        <v>5399.52</v>
      </c>
      <c r="G202" s="23">
        <v>21895.420000000002</v>
      </c>
      <c r="H202" s="23">
        <f t="shared" si="66"/>
        <v>873.7400000000016</v>
      </c>
      <c r="I202" s="23">
        <f t="shared" si="66"/>
        <v>327.45000000000073</v>
      </c>
      <c r="J202" s="23">
        <f t="shared" si="54"/>
        <v>1201.1900000000023</v>
      </c>
      <c r="K202" s="23">
        <v>-4369.4560999999921</v>
      </c>
      <c r="L202" s="23">
        <v>4500</v>
      </c>
      <c r="M202" s="23">
        <f t="shared" si="67"/>
        <v>5757.9466000000102</v>
      </c>
      <c r="N202" s="24">
        <f t="shared" si="68"/>
        <v>825.1740000000018</v>
      </c>
      <c r="O202" s="22">
        <f t="shared" si="56"/>
        <v>6583.120600000012</v>
      </c>
      <c r="P202" s="22"/>
      <c r="Q202" s="24">
        <f t="shared" si="65"/>
        <v>-6452.5767000000051</v>
      </c>
      <c r="R202" s="24" t="str">
        <f t="shared" si="55"/>
        <v>№171</v>
      </c>
    </row>
    <row r="203" spans="1:18">
      <c r="A203" s="8" t="s">
        <v>204</v>
      </c>
      <c r="B203" s="26">
        <v>2489.06</v>
      </c>
      <c r="C203" s="26">
        <v>621.37</v>
      </c>
      <c r="D203" s="26">
        <v>3110.4300000000003</v>
      </c>
      <c r="E203" s="26">
        <v>2545.9299999999998</v>
      </c>
      <c r="F203" s="26">
        <v>637.99</v>
      </c>
      <c r="G203" s="26">
        <v>3183.9300000000003</v>
      </c>
      <c r="H203" s="26">
        <f t="shared" si="66"/>
        <v>56.869999999999891</v>
      </c>
      <c r="I203" s="26">
        <f t="shared" si="66"/>
        <v>16.620000000000005</v>
      </c>
      <c r="J203" s="26">
        <f t="shared" ref="J203:J266" si="69">SUM(H203:I203)</f>
        <v>73.489999999999895</v>
      </c>
      <c r="K203" s="26">
        <v>962.66890000000126</v>
      </c>
      <c r="L203" s="26">
        <v>0</v>
      </c>
      <c r="M203" s="26">
        <f t="shared" si="67"/>
        <v>374.77329999999927</v>
      </c>
      <c r="N203" s="2">
        <f t="shared" si="68"/>
        <v>41.882400000000011</v>
      </c>
      <c r="O203" s="8">
        <f t="shared" si="56"/>
        <v>416.65569999999929</v>
      </c>
      <c r="P203" s="8"/>
      <c r="Q203" s="2">
        <f t="shared" si="65"/>
        <v>546.01320000000192</v>
      </c>
      <c r="R203" s="2" t="str">
        <f t="shared" ref="R203:R266" si="70">A203</f>
        <v>№172</v>
      </c>
    </row>
    <row r="204" spans="1:18">
      <c r="A204" s="22" t="s">
        <v>205</v>
      </c>
      <c r="B204" s="23">
        <v>12072.86</v>
      </c>
      <c r="C204" s="23">
        <v>6645.64</v>
      </c>
      <c r="D204" s="23">
        <v>18718.59</v>
      </c>
      <c r="E204" s="23">
        <v>12308.48</v>
      </c>
      <c r="F204" s="23">
        <v>6714.18</v>
      </c>
      <c r="G204" s="23">
        <v>19022.740000000002</v>
      </c>
      <c r="H204" s="23">
        <f t="shared" si="66"/>
        <v>235.61999999999898</v>
      </c>
      <c r="I204" s="23">
        <f t="shared" si="66"/>
        <v>68.539999999999964</v>
      </c>
      <c r="J204" s="23">
        <f t="shared" si="69"/>
        <v>304.15999999999894</v>
      </c>
      <c r="K204" s="23">
        <v>-5839.6605000000036</v>
      </c>
      <c r="L204" s="23">
        <v>5840</v>
      </c>
      <c r="M204" s="23">
        <f t="shared" si="67"/>
        <v>1552.7357999999933</v>
      </c>
      <c r="N204" s="24">
        <f t="shared" si="68"/>
        <v>172.72079999999991</v>
      </c>
      <c r="O204" s="22">
        <f t="shared" si="56"/>
        <v>1725.4565999999932</v>
      </c>
      <c r="P204" s="22"/>
      <c r="Q204" s="24">
        <f t="shared" si="65"/>
        <v>-1725.1170999999968</v>
      </c>
      <c r="R204" s="24" t="str">
        <f t="shared" si="70"/>
        <v xml:space="preserve">№173 </v>
      </c>
    </row>
    <row r="205" spans="1:18">
      <c r="A205" s="8" t="s">
        <v>206</v>
      </c>
      <c r="B205" s="26">
        <v>4886.55</v>
      </c>
      <c r="C205" s="26">
        <v>2159.38</v>
      </c>
      <c r="D205" s="26">
        <v>7045.96</v>
      </c>
      <c r="E205" s="26">
        <v>5213.01</v>
      </c>
      <c r="F205" s="26">
        <v>2292.89</v>
      </c>
      <c r="G205" s="26">
        <v>7505.92</v>
      </c>
      <c r="H205" s="26">
        <f t="shared" si="66"/>
        <v>326.46000000000004</v>
      </c>
      <c r="I205" s="26">
        <f t="shared" si="66"/>
        <v>133.50999999999976</v>
      </c>
      <c r="J205" s="26">
        <f t="shared" si="69"/>
        <v>459.9699999999998</v>
      </c>
      <c r="K205" s="26">
        <v>396.10789999999929</v>
      </c>
      <c r="L205" s="26">
        <v>2500</v>
      </c>
      <c r="M205" s="26">
        <f t="shared" si="67"/>
        <v>2151.3714</v>
      </c>
      <c r="N205" s="2">
        <f t="shared" si="68"/>
        <v>336.44519999999943</v>
      </c>
      <c r="O205" s="8">
        <f t="shared" ref="O205:O268" si="71">SUM(M205:N205)</f>
        <v>2487.8165999999992</v>
      </c>
      <c r="P205" s="8"/>
      <c r="Q205" s="2">
        <f t="shared" ref="Q205:Q236" si="72">K205-O205+L205+P205</f>
        <v>408.29129999999986</v>
      </c>
      <c r="R205" s="2" t="str">
        <f t="shared" si="70"/>
        <v xml:space="preserve">№174 </v>
      </c>
    </row>
    <row r="206" spans="1:18">
      <c r="A206" s="22" t="s">
        <v>207</v>
      </c>
      <c r="B206" s="23">
        <v>6413.78</v>
      </c>
      <c r="C206" s="23">
        <v>2785.67</v>
      </c>
      <c r="D206" s="23">
        <v>9199.4600000000009</v>
      </c>
      <c r="E206" s="23">
        <v>6637.38</v>
      </c>
      <c r="F206" s="23">
        <v>2871.43</v>
      </c>
      <c r="G206" s="23">
        <v>9508.82</v>
      </c>
      <c r="H206" s="23">
        <f t="shared" si="66"/>
        <v>223.60000000000036</v>
      </c>
      <c r="I206" s="23">
        <f t="shared" si="66"/>
        <v>85.759999999999764</v>
      </c>
      <c r="J206" s="23">
        <f t="shared" si="69"/>
        <v>309.36000000000013</v>
      </c>
      <c r="K206" s="23">
        <v>517.8726000000006</v>
      </c>
      <c r="L206" s="23">
        <v>0</v>
      </c>
      <c r="M206" s="23">
        <f t="shared" si="67"/>
        <v>1473.5240000000024</v>
      </c>
      <c r="N206" s="24">
        <f t="shared" si="68"/>
        <v>216.11519999999942</v>
      </c>
      <c r="O206" s="22">
        <f t="shared" si="71"/>
        <v>1689.6392000000019</v>
      </c>
      <c r="P206" s="22"/>
      <c r="Q206" s="24">
        <f t="shared" si="72"/>
        <v>-1171.7666000000013</v>
      </c>
      <c r="R206" s="24" t="str">
        <f t="shared" si="70"/>
        <v xml:space="preserve">№175 </v>
      </c>
    </row>
    <row r="207" spans="1:18">
      <c r="A207" s="8" t="s">
        <v>208</v>
      </c>
      <c r="B207" s="26">
        <v>775.95</v>
      </c>
      <c r="C207" s="26">
        <v>359.87</v>
      </c>
      <c r="D207" s="26">
        <v>1135.83</v>
      </c>
      <c r="E207" s="26">
        <v>784.14</v>
      </c>
      <c r="F207" s="26">
        <v>360.27</v>
      </c>
      <c r="G207" s="26">
        <v>1144.42</v>
      </c>
      <c r="H207" s="26">
        <f t="shared" si="66"/>
        <v>8.1899999999999409</v>
      </c>
      <c r="I207" s="26">
        <f t="shared" si="66"/>
        <v>0.39999999999997726</v>
      </c>
      <c r="J207" s="26">
        <f t="shared" si="69"/>
        <v>8.5899999999999181</v>
      </c>
      <c r="K207" s="26">
        <v>20026.858100000001</v>
      </c>
      <c r="L207" s="26">
        <v>0</v>
      </c>
      <c r="M207" s="26">
        <f t="shared" si="67"/>
        <v>53.972099999999607</v>
      </c>
      <c r="N207" s="2">
        <f t="shared" si="68"/>
        <v>1.0079999999999427</v>
      </c>
      <c r="O207" s="8">
        <f t="shared" si="71"/>
        <v>54.980099999999553</v>
      </c>
      <c r="P207" s="8"/>
      <c r="Q207" s="2">
        <f t="shared" si="72"/>
        <v>19971.878000000001</v>
      </c>
      <c r="R207" s="2" t="str">
        <f t="shared" si="70"/>
        <v xml:space="preserve">№176\1 </v>
      </c>
    </row>
    <row r="208" spans="1:18">
      <c r="A208" s="22" t="s">
        <v>209</v>
      </c>
      <c r="B208" s="23">
        <v>4355.6499999999996</v>
      </c>
      <c r="C208" s="23">
        <v>2449.1799999999998</v>
      </c>
      <c r="D208" s="23">
        <v>6804.83</v>
      </c>
      <c r="E208" s="23">
        <v>4474.8</v>
      </c>
      <c r="F208" s="23">
        <v>2491.94</v>
      </c>
      <c r="G208" s="23">
        <v>6966.74</v>
      </c>
      <c r="H208" s="23">
        <f t="shared" si="66"/>
        <v>119.15000000000055</v>
      </c>
      <c r="I208" s="23">
        <f t="shared" si="66"/>
        <v>42.760000000000218</v>
      </c>
      <c r="J208" s="23">
        <f t="shared" si="69"/>
        <v>161.91000000000076</v>
      </c>
      <c r="K208" s="23">
        <v>-20731.329099999995</v>
      </c>
      <c r="L208" s="23">
        <v>0</v>
      </c>
      <c r="M208" s="23">
        <f t="shared" si="67"/>
        <v>785.19850000000361</v>
      </c>
      <c r="N208" s="24">
        <f t="shared" si="68"/>
        <v>107.75520000000056</v>
      </c>
      <c r="O208" s="22">
        <f t="shared" si="71"/>
        <v>892.95370000000412</v>
      </c>
      <c r="P208" s="22"/>
      <c r="Q208" s="24">
        <f t="shared" si="72"/>
        <v>-21624.282800000001</v>
      </c>
      <c r="R208" s="24" t="str">
        <f t="shared" si="70"/>
        <v xml:space="preserve">№176\2 </v>
      </c>
    </row>
    <row r="209" spans="1:18">
      <c r="A209" s="8" t="s">
        <v>210</v>
      </c>
      <c r="B209" s="26">
        <v>6693.8600000000006</v>
      </c>
      <c r="C209" s="26">
        <v>1785.01</v>
      </c>
      <c r="D209" s="26">
        <v>8478.880000000001</v>
      </c>
      <c r="E209" s="26">
        <v>7161.34</v>
      </c>
      <c r="F209" s="26">
        <v>1910.54</v>
      </c>
      <c r="G209" s="26">
        <v>9071.89</v>
      </c>
      <c r="H209" s="26">
        <f t="shared" si="66"/>
        <v>467.47999999999956</v>
      </c>
      <c r="I209" s="26">
        <f t="shared" si="66"/>
        <v>125.52999999999997</v>
      </c>
      <c r="J209" s="26">
        <f t="shared" si="69"/>
        <v>593.00999999999954</v>
      </c>
      <c r="K209" s="26">
        <v>-4705.2545000000027</v>
      </c>
      <c r="L209" s="26">
        <v>0</v>
      </c>
      <c r="M209" s="26">
        <f t="shared" si="67"/>
        <v>3080.693199999997</v>
      </c>
      <c r="N209" s="2">
        <f t="shared" si="68"/>
        <v>316.33559999999994</v>
      </c>
      <c r="O209" s="8">
        <f t="shared" si="71"/>
        <v>3397.0287999999969</v>
      </c>
      <c r="P209" s="8"/>
      <c r="Q209" s="2">
        <f t="shared" si="72"/>
        <v>-8102.2832999999991</v>
      </c>
      <c r="R209" s="2" t="str">
        <f t="shared" si="70"/>
        <v xml:space="preserve">№177 </v>
      </c>
    </row>
    <row r="210" spans="1:18">
      <c r="A210" s="22" t="s">
        <v>211</v>
      </c>
      <c r="B210" s="23">
        <v>2838.84</v>
      </c>
      <c r="C210" s="23">
        <v>1786.15</v>
      </c>
      <c r="D210" s="23">
        <v>4625</v>
      </c>
      <c r="E210" s="23">
        <v>3056.5</v>
      </c>
      <c r="F210" s="23">
        <v>1914.16</v>
      </c>
      <c r="G210" s="23">
        <v>4970.67</v>
      </c>
      <c r="H210" s="23">
        <f t="shared" si="66"/>
        <v>217.65999999999985</v>
      </c>
      <c r="I210" s="23">
        <f t="shared" si="66"/>
        <v>128.01</v>
      </c>
      <c r="J210" s="23">
        <f t="shared" si="69"/>
        <v>345.66999999999985</v>
      </c>
      <c r="K210" s="23">
        <v>259.66779999999903</v>
      </c>
      <c r="L210" s="23">
        <v>0</v>
      </c>
      <c r="M210" s="23">
        <f t="shared" si="67"/>
        <v>1434.3793999999991</v>
      </c>
      <c r="N210" s="24">
        <f t="shared" si="68"/>
        <v>322.58519999999999</v>
      </c>
      <c r="O210" s="22">
        <f>SUM(M210:N210)</f>
        <v>1756.9645999999991</v>
      </c>
      <c r="P210" s="22"/>
      <c r="Q210" s="24">
        <f t="shared" si="72"/>
        <v>-1497.2968000000001</v>
      </c>
      <c r="R210" s="24" t="str">
        <f t="shared" si="70"/>
        <v xml:space="preserve">№178 </v>
      </c>
    </row>
    <row r="211" spans="1:18">
      <c r="A211" s="8" t="s">
        <v>212</v>
      </c>
      <c r="B211" s="26">
        <v>2780.58</v>
      </c>
      <c r="C211" s="26">
        <v>1858.21</v>
      </c>
      <c r="D211" s="26">
        <v>4638.87</v>
      </c>
      <c r="E211" s="26">
        <v>2963.64</v>
      </c>
      <c r="F211" s="26">
        <v>1941.04</v>
      </c>
      <c r="G211" s="26">
        <v>4904.75</v>
      </c>
      <c r="H211" s="26">
        <f t="shared" si="66"/>
        <v>183.05999999999995</v>
      </c>
      <c r="I211" s="26">
        <f t="shared" si="66"/>
        <v>82.829999999999927</v>
      </c>
      <c r="J211" s="26">
        <f t="shared" si="69"/>
        <v>265.88999999999987</v>
      </c>
      <c r="K211" s="26">
        <v>-1500.0425999999998</v>
      </c>
      <c r="L211" s="26">
        <v>1501</v>
      </c>
      <c r="M211" s="26">
        <f t="shared" si="67"/>
        <v>1206.3653999999997</v>
      </c>
      <c r="N211" s="2">
        <f t="shared" si="68"/>
        <v>208.73159999999982</v>
      </c>
      <c r="O211" s="8">
        <f t="shared" si="71"/>
        <v>1415.0969999999995</v>
      </c>
      <c r="P211" s="8"/>
      <c r="Q211" s="2">
        <f t="shared" si="72"/>
        <v>-1414.1395999999995</v>
      </c>
      <c r="R211" s="2" t="str">
        <f t="shared" si="70"/>
        <v xml:space="preserve">№179 </v>
      </c>
    </row>
    <row r="212" spans="1:18">
      <c r="A212" s="22" t="s">
        <v>213</v>
      </c>
      <c r="B212" s="23">
        <v>12962.35</v>
      </c>
      <c r="C212" s="23">
        <v>6536.05</v>
      </c>
      <c r="D212" s="23">
        <v>19498.41</v>
      </c>
      <c r="E212" s="23">
        <v>13021.74</v>
      </c>
      <c r="F212" s="23">
        <v>6565.41</v>
      </c>
      <c r="G212" s="23">
        <v>19587.150000000001</v>
      </c>
      <c r="H212" s="23">
        <f t="shared" si="66"/>
        <v>59.389999999999418</v>
      </c>
      <c r="I212" s="23">
        <f t="shared" si="66"/>
        <v>29.359999999999673</v>
      </c>
      <c r="J212" s="23">
        <f t="shared" si="69"/>
        <v>88.749999999999091</v>
      </c>
      <c r="K212" s="23">
        <v>-425.35180000000173</v>
      </c>
      <c r="L212" s="23">
        <v>1000</v>
      </c>
      <c r="M212" s="23">
        <f t="shared" si="67"/>
        <v>391.38009999999616</v>
      </c>
      <c r="N212" s="24">
        <f t="shared" si="68"/>
        <v>73.987199999999177</v>
      </c>
      <c r="O212" s="22">
        <f t="shared" si="71"/>
        <v>465.36729999999534</v>
      </c>
      <c r="P212" s="22"/>
      <c r="Q212" s="24">
        <f t="shared" si="72"/>
        <v>109.28090000000293</v>
      </c>
      <c r="R212" s="24" t="str">
        <f t="shared" si="70"/>
        <v xml:space="preserve">№180 </v>
      </c>
    </row>
    <row r="213" spans="1:18">
      <c r="A213" s="8" t="s">
        <v>214</v>
      </c>
      <c r="B213" s="26">
        <v>4214.4800000000005</v>
      </c>
      <c r="C213" s="26">
        <v>5663.38</v>
      </c>
      <c r="D213" s="26">
        <v>9877.91</v>
      </c>
      <c r="E213" s="26">
        <v>4469.3500000000004</v>
      </c>
      <c r="F213" s="26">
        <v>5805.39</v>
      </c>
      <c r="G213" s="26">
        <v>10274.790000000001</v>
      </c>
      <c r="H213" s="26">
        <f t="shared" si="66"/>
        <v>254.86999999999989</v>
      </c>
      <c r="I213" s="26">
        <f t="shared" si="66"/>
        <v>142.01000000000022</v>
      </c>
      <c r="J213" s="26">
        <f t="shared" si="69"/>
        <v>396.88000000000011</v>
      </c>
      <c r="K213" s="26">
        <v>-1209.9745000000025</v>
      </c>
      <c r="L213" s="26">
        <v>5000</v>
      </c>
      <c r="M213" s="26">
        <f t="shared" si="67"/>
        <v>1679.5932999999993</v>
      </c>
      <c r="N213" s="2">
        <f t="shared" si="68"/>
        <v>357.86520000000053</v>
      </c>
      <c r="O213" s="8">
        <f t="shared" si="71"/>
        <v>2037.4584999999997</v>
      </c>
      <c r="P213" s="8"/>
      <c r="Q213" s="2">
        <f t="shared" si="72"/>
        <v>1752.5669999999977</v>
      </c>
      <c r="R213" s="2" t="str">
        <f t="shared" si="70"/>
        <v xml:space="preserve">№181 </v>
      </c>
    </row>
    <row r="214" spans="1:18">
      <c r="A214" s="22" t="s">
        <v>215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66"/>
        <v>0</v>
      </c>
      <c r="I214" s="23">
        <f t="shared" si="66"/>
        <v>0</v>
      </c>
      <c r="J214" s="23">
        <f t="shared" si="69"/>
        <v>0</v>
      </c>
      <c r="K214" s="23">
        <v>97.697499999996595</v>
      </c>
      <c r="L214" s="23">
        <v>0</v>
      </c>
      <c r="M214" s="23">
        <f t="shared" si="67"/>
        <v>0</v>
      </c>
      <c r="N214" s="24">
        <f t="shared" si="68"/>
        <v>0</v>
      </c>
      <c r="O214" s="22">
        <f t="shared" si="71"/>
        <v>0</v>
      </c>
      <c r="P214" s="22"/>
      <c r="Q214" s="24">
        <f t="shared" si="72"/>
        <v>97.697499999996595</v>
      </c>
      <c r="R214" s="24" t="str">
        <f t="shared" si="70"/>
        <v xml:space="preserve">№182 </v>
      </c>
    </row>
    <row r="215" spans="1:18">
      <c r="A215" s="8" t="s">
        <v>216</v>
      </c>
      <c r="B215" s="26">
        <v>2721.34</v>
      </c>
      <c r="C215" s="26">
        <v>561.66999999999996</v>
      </c>
      <c r="D215" s="26">
        <v>3283.02</v>
      </c>
      <c r="E215" s="26">
        <v>2885.42</v>
      </c>
      <c r="F215" s="26">
        <v>596.52</v>
      </c>
      <c r="G215" s="26">
        <v>3481.9500000000003</v>
      </c>
      <c r="H215" s="26">
        <f t="shared" si="66"/>
        <v>164.07999999999993</v>
      </c>
      <c r="I215" s="26">
        <f t="shared" si="66"/>
        <v>34.850000000000023</v>
      </c>
      <c r="J215" s="26">
        <f t="shared" si="69"/>
        <v>198.92999999999995</v>
      </c>
      <c r="K215" s="26">
        <v>-3607.895500000001</v>
      </c>
      <c r="L215" s="26">
        <v>0</v>
      </c>
      <c r="M215" s="26">
        <f t="shared" si="67"/>
        <v>1081.2871999999995</v>
      </c>
      <c r="N215" s="2">
        <f t="shared" si="68"/>
        <v>87.82200000000006</v>
      </c>
      <c r="O215" s="8">
        <f t="shared" si="71"/>
        <v>1169.1091999999996</v>
      </c>
      <c r="P215" s="8"/>
      <c r="Q215" s="2">
        <f t="shared" si="72"/>
        <v>-4777.0047000000004</v>
      </c>
      <c r="R215" s="2" t="str">
        <f t="shared" si="70"/>
        <v xml:space="preserve">№183 </v>
      </c>
    </row>
    <row r="216" spans="1:18">
      <c r="A216" s="22" t="s">
        <v>217</v>
      </c>
      <c r="B216" s="23">
        <v>13779.67</v>
      </c>
      <c r="C216" s="23">
        <v>6450.5</v>
      </c>
      <c r="D216" s="23">
        <v>20230.18</v>
      </c>
      <c r="E216" s="23">
        <v>13949.85</v>
      </c>
      <c r="F216" s="23">
        <v>6530.05</v>
      </c>
      <c r="G216" s="23">
        <v>20479.91</v>
      </c>
      <c r="H216" s="23">
        <f t="shared" si="66"/>
        <v>170.18000000000029</v>
      </c>
      <c r="I216" s="23">
        <f t="shared" si="66"/>
        <v>79.550000000000182</v>
      </c>
      <c r="J216" s="23">
        <f t="shared" si="69"/>
        <v>249.73000000000047</v>
      </c>
      <c r="K216" s="23">
        <v>-3402.8146999999963</v>
      </c>
      <c r="L216" s="23">
        <v>3500</v>
      </c>
      <c r="M216" s="23">
        <f t="shared" si="67"/>
        <v>1121.4862000000019</v>
      </c>
      <c r="N216" s="24">
        <f t="shared" si="68"/>
        <v>200.46600000000046</v>
      </c>
      <c r="O216" s="22">
        <f t="shared" si="71"/>
        <v>1321.9522000000024</v>
      </c>
      <c r="P216" s="22"/>
      <c r="Q216" s="24">
        <f t="shared" si="72"/>
        <v>-1224.7668999999987</v>
      </c>
      <c r="R216" s="24" t="str">
        <f t="shared" si="70"/>
        <v xml:space="preserve">№184 </v>
      </c>
    </row>
    <row r="217" spans="1:18">
      <c r="A217" s="8" t="s">
        <v>218</v>
      </c>
      <c r="B217" s="26">
        <v>2833.25</v>
      </c>
      <c r="C217" s="26">
        <v>1421.74</v>
      </c>
      <c r="D217" s="26">
        <v>4255</v>
      </c>
      <c r="E217" s="26">
        <v>2833.25</v>
      </c>
      <c r="F217" s="26">
        <v>1421.74</v>
      </c>
      <c r="G217" s="26">
        <v>4255</v>
      </c>
      <c r="H217" s="26">
        <f t="shared" si="66"/>
        <v>0</v>
      </c>
      <c r="I217" s="26">
        <f t="shared" si="66"/>
        <v>0</v>
      </c>
      <c r="J217" s="26">
        <f t="shared" si="69"/>
        <v>0</v>
      </c>
      <c r="K217" s="26">
        <v>-4270.1868999999988</v>
      </c>
      <c r="L217" s="26">
        <v>0</v>
      </c>
      <c r="M217" s="26">
        <f t="shared" si="67"/>
        <v>0</v>
      </c>
      <c r="N217" s="2">
        <f t="shared" si="68"/>
        <v>0</v>
      </c>
      <c r="O217" s="8">
        <f t="shared" si="71"/>
        <v>0</v>
      </c>
      <c r="P217" s="8"/>
      <c r="Q217" s="2">
        <f t="shared" si="72"/>
        <v>-4270.1868999999988</v>
      </c>
      <c r="R217" s="2" t="str">
        <f t="shared" si="70"/>
        <v xml:space="preserve">№185 </v>
      </c>
    </row>
    <row r="218" spans="1:18">
      <c r="A218" s="22" t="s">
        <v>219</v>
      </c>
      <c r="B218" s="23">
        <v>1260.8</v>
      </c>
      <c r="C218" s="23">
        <v>1102.71</v>
      </c>
      <c r="D218" s="23">
        <v>2363.52</v>
      </c>
      <c r="E218" s="23">
        <v>1287.1200000000001</v>
      </c>
      <c r="F218" s="23">
        <v>1109.18</v>
      </c>
      <c r="G218" s="23">
        <v>2396.31</v>
      </c>
      <c r="H218" s="23">
        <f t="shared" si="66"/>
        <v>26.320000000000164</v>
      </c>
      <c r="I218" s="23">
        <f t="shared" si="66"/>
        <v>6.4700000000000273</v>
      </c>
      <c r="J218" s="23">
        <f t="shared" si="69"/>
        <v>32.790000000000191</v>
      </c>
      <c r="K218" s="23">
        <v>-1509.7634999999996</v>
      </c>
      <c r="L218" s="23">
        <v>1242</v>
      </c>
      <c r="M218" s="23">
        <f t="shared" si="67"/>
        <v>173.44880000000109</v>
      </c>
      <c r="N218" s="24">
        <f t="shared" si="68"/>
        <v>16.304400000000069</v>
      </c>
      <c r="O218" s="22">
        <f t="shared" si="71"/>
        <v>189.75320000000116</v>
      </c>
      <c r="P218" s="22"/>
      <c r="Q218" s="24">
        <f t="shared" si="72"/>
        <v>-457.51670000000081</v>
      </c>
      <c r="R218" s="24" t="str">
        <f t="shared" si="70"/>
        <v xml:space="preserve">№186 </v>
      </c>
    </row>
    <row r="219" spans="1:18">
      <c r="A219" s="8" t="s">
        <v>220</v>
      </c>
      <c r="B219" s="26">
        <v>2741.42</v>
      </c>
      <c r="C219" s="26">
        <v>1682.49</v>
      </c>
      <c r="D219" s="26">
        <v>4423.9400000000005</v>
      </c>
      <c r="E219" s="26">
        <v>2742.79</v>
      </c>
      <c r="F219" s="26">
        <v>1682.57</v>
      </c>
      <c r="G219" s="26">
        <v>4425.4000000000005</v>
      </c>
      <c r="H219" s="29">
        <f t="shared" ref="H219:I250" si="73">E219-B219</f>
        <v>1.3699999999998909</v>
      </c>
      <c r="I219" s="29">
        <f t="shared" si="73"/>
        <v>7.999999999992724E-2</v>
      </c>
      <c r="J219" s="26">
        <f t="shared" si="69"/>
        <v>1.4499999999998181</v>
      </c>
      <c r="K219" s="26">
        <v>740.93139999999937</v>
      </c>
      <c r="L219" s="26">
        <v>0</v>
      </c>
      <c r="M219" s="26">
        <f t="shared" ref="M219:M250" si="74">H219*M$6</f>
        <v>9.0282999999992803</v>
      </c>
      <c r="N219" s="2">
        <f t="shared" ref="N219:N250" si="75">I219*N$6</f>
        <v>0.20159999999981665</v>
      </c>
      <c r="O219" s="8">
        <f t="shared" si="71"/>
        <v>9.2298999999990965</v>
      </c>
      <c r="P219" s="8"/>
      <c r="Q219" s="2">
        <f t="shared" si="72"/>
        <v>731.70150000000024</v>
      </c>
      <c r="R219" s="2" t="str">
        <f t="shared" si="70"/>
        <v xml:space="preserve">№187 </v>
      </c>
    </row>
    <row r="220" spans="1:18">
      <c r="A220" s="22" t="s">
        <v>221</v>
      </c>
      <c r="B220" s="23">
        <v>3840.6</v>
      </c>
      <c r="C220" s="23">
        <v>591.74</v>
      </c>
      <c r="D220" s="23">
        <v>4432.3500000000004</v>
      </c>
      <c r="E220" s="23">
        <v>3949.54</v>
      </c>
      <c r="F220" s="23">
        <v>614.34</v>
      </c>
      <c r="G220" s="23">
        <v>4563.8900000000003</v>
      </c>
      <c r="H220" s="23">
        <f t="shared" si="73"/>
        <v>108.94000000000005</v>
      </c>
      <c r="I220" s="23">
        <f t="shared" si="73"/>
        <v>22.600000000000023</v>
      </c>
      <c r="J220" s="23">
        <f t="shared" si="69"/>
        <v>131.54000000000008</v>
      </c>
      <c r="K220" s="23">
        <v>-5202.0900999999994</v>
      </c>
      <c r="L220" s="23">
        <v>0</v>
      </c>
      <c r="M220" s="23">
        <f t="shared" si="74"/>
        <v>717.91460000000029</v>
      </c>
      <c r="N220" s="24">
        <f t="shared" si="75"/>
        <v>56.952000000000055</v>
      </c>
      <c r="O220" s="22">
        <f t="shared" si="71"/>
        <v>774.86660000000029</v>
      </c>
      <c r="P220" s="22"/>
      <c r="Q220" s="24">
        <f t="shared" si="72"/>
        <v>-5976.9566999999997</v>
      </c>
      <c r="R220" s="24" t="str">
        <f t="shared" si="70"/>
        <v>№188\1</v>
      </c>
    </row>
    <row r="221" spans="1:18" ht="14.25" customHeight="1">
      <c r="A221" s="8" t="s">
        <v>222</v>
      </c>
      <c r="B221" s="26">
        <v>2052.4299999999998</v>
      </c>
      <c r="C221" s="26">
        <v>1645.8400000000001</v>
      </c>
      <c r="D221" s="26">
        <v>3698.29</v>
      </c>
      <c r="E221" s="26">
        <v>2102.81</v>
      </c>
      <c r="F221" s="26">
        <v>1682.8700000000001</v>
      </c>
      <c r="G221" s="26">
        <v>3785.7000000000003</v>
      </c>
      <c r="H221" s="26">
        <f t="shared" si="73"/>
        <v>50.380000000000109</v>
      </c>
      <c r="I221" s="26">
        <f t="shared" si="73"/>
        <v>37.029999999999973</v>
      </c>
      <c r="J221" s="26">
        <f t="shared" si="69"/>
        <v>87.410000000000082</v>
      </c>
      <c r="K221" s="26">
        <v>-4099.9308000000001</v>
      </c>
      <c r="L221" s="26">
        <v>10000</v>
      </c>
      <c r="M221" s="26">
        <f t="shared" si="74"/>
        <v>332.00420000000071</v>
      </c>
      <c r="N221" s="2">
        <f t="shared" si="75"/>
        <v>93.315599999999932</v>
      </c>
      <c r="O221" s="8">
        <f t="shared" si="71"/>
        <v>425.31980000000067</v>
      </c>
      <c r="P221" s="8"/>
      <c r="Q221" s="2">
        <f t="shared" si="72"/>
        <v>5474.7493999999988</v>
      </c>
      <c r="R221" s="2" t="str">
        <f t="shared" si="70"/>
        <v xml:space="preserve">№188\2 </v>
      </c>
    </row>
    <row r="222" spans="1:18">
      <c r="A222" s="22" t="s">
        <v>223</v>
      </c>
      <c r="B222" s="23">
        <v>8806.4699999999993</v>
      </c>
      <c r="C222" s="23">
        <v>4393.32</v>
      </c>
      <c r="D222" s="23">
        <v>13199.83</v>
      </c>
      <c r="E222" s="23">
        <v>8813.27</v>
      </c>
      <c r="F222" s="23">
        <v>4395.3</v>
      </c>
      <c r="G222" s="23">
        <v>13208.59</v>
      </c>
      <c r="H222" s="23">
        <f t="shared" si="73"/>
        <v>6.8000000000010914</v>
      </c>
      <c r="I222" s="23">
        <f t="shared" si="73"/>
        <v>1.9800000000004729</v>
      </c>
      <c r="J222" s="23">
        <f t="shared" si="69"/>
        <v>8.7800000000015643</v>
      </c>
      <c r="K222" s="23">
        <v>-5936.1824999999944</v>
      </c>
      <c r="L222" s="23">
        <v>0</v>
      </c>
      <c r="M222" s="23">
        <f t="shared" si="74"/>
        <v>44.812000000007188</v>
      </c>
      <c r="N222" s="24">
        <f t="shared" si="75"/>
        <v>4.9896000000011922</v>
      </c>
      <c r="O222" s="22">
        <f t="shared" si="71"/>
        <v>49.801600000008378</v>
      </c>
      <c r="P222" s="22"/>
      <c r="Q222" s="24">
        <f t="shared" si="72"/>
        <v>-5985.9841000000024</v>
      </c>
      <c r="R222" s="24" t="str">
        <f t="shared" si="70"/>
        <v xml:space="preserve">№189 </v>
      </c>
    </row>
    <row r="223" spans="1:18">
      <c r="A223" s="8" t="s">
        <v>224</v>
      </c>
      <c r="B223" s="26">
        <v>4578.8</v>
      </c>
      <c r="C223" s="26">
        <v>1404.6000000000001</v>
      </c>
      <c r="D223" s="26">
        <v>5983.41</v>
      </c>
      <c r="E223" s="26">
        <v>4798.33</v>
      </c>
      <c r="F223" s="26">
        <v>1450.2</v>
      </c>
      <c r="G223" s="26">
        <v>6248.53</v>
      </c>
      <c r="H223" s="26">
        <f t="shared" si="73"/>
        <v>219.52999999999975</v>
      </c>
      <c r="I223" s="26">
        <f t="shared" si="73"/>
        <v>45.599999999999909</v>
      </c>
      <c r="J223" s="26">
        <f t="shared" si="69"/>
        <v>265.12999999999965</v>
      </c>
      <c r="K223" s="26">
        <v>-3569.4490999999998</v>
      </c>
      <c r="L223" s="26">
        <v>0</v>
      </c>
      <c r="M223" s="26">
        <f t="shared" si="74"/>
        <v>1446.7026999999982</v>
      </c>
      <c r="N223" s="2">
        <f t="shared" si="75"/>
        <v>114.91199999999976</v>
      </c>
      <c r="O223" s="8">
        <f t="shared" si="71"/>
        <v>1561.614699999998</v>
      </c>
      <c r="P223" s="8"/>
      <c r="Q223" s="2">
        <f t="shared" si="72"/>
        <v>-5131.0637999999981</v>
      </c>
      <c r="R223" s="2" t="str">
        <f t="shared" si="70"/>
        <v xml:space="preserve">№190 </v>
      </c>
    </row>
    <row r="224" spans="1:18">
      <c r="A224" s="22" t="s">
        <v>225</v>
      </c>
      <c r="B224" s="23">
        <v>255.59</v>
      </c>
      <c r="C224" s="23">
        <v>161.9</v>
      </c>
      <c r="D224" s="23">
        <v>417.49</v>
      </c>
      <c r="E224" s="23">
        <v>348.13</v>
      </c>
      <c r="F224" s="23">
        <v>220.93</v>
      </c>
      <c r="G224" s="23">
        <v>569.07000000000005</v>
      </c>
      <c r="H224" s="23">
        <f t="shared" si="73"/>
        <v>92.539999999999992</v>
      </c>
      <c r="I224" s="23">
        <f t="shared" si="73"/>
        <v>59.03</v>
      </c>
      <c r="J224" s="23">
        <f t="shared" si="69"/>
        <v>151.57</v>
      </c>
      <c r="K224" s="23">
        <v>-1826.3641999999998</v>
      </c>
      <c r="L224" s="23">
        <v>0</v>
      </c>
      <c r="M224" s="23">
        <f t="shared" si="74"/>
        <v>609.83859999999993</v>
      </c>
      <c r="N224" s="24">
        <f t="shared" si="75"/>
        <v>148.75560000000002</v>
      </c>
      <c r="O224" s="22">
        <f t="shared" si="71"/>
        <v>758.5942</v>
      </c>
      <c r="P224" s="22"/>
      <c r="Q224" s="24">
        <f t="shared" si="72"/>
        <v>-2584.9583999999995</v>
      </c>
      <c r="R224" s="24" t="str">
        <f t="shared" si="70"/>
        <v xml:space="preserve">№191 </v>
      </c>
    </row>
    <row r="225" spans="1:18">
      <c r="A225" s="8" t="s">
        <v>226</v>
      </c>
      <c r="B225" s="26"/>
      <c r="C225" s="26"/>
      <c r="D225" s="26" t="s">
        <v>289</v>
      </c>
      <c r="E225" s="26"/>
      <c r="F225" s="26"/>
      <c r="G225" s="26"/>
      <c r="H225" s="53"/>
      <c r="I225" s="53"/>
      <c r="J225" s="53"/>
      <c r="K225" s="26">
        <v>1844.7799999999997</v>
      </c>
      <c r="L225" s="26">
        <v>0</v>
      </c>
      <c r="M225" s="26">
        <f t="shared" si="74"/>
        <v>0</v>
      </c>
      <c r="N225" s="2">
        <f t="shared" si="75"/>
        <v>0</v>
      </c>
      <c r="O225" s="8">
        <f t="shared" si="71"/>
        <v>0</v>
      </c>
      <c r="P225" s="8"/>
      <c r="Q225" s="2">
        <f t="shared" si="72"/>
        <v>1844.7799999999997</v>
      </c>
      <c r="R225" s="2" t="str">
        <f t="shared" si="70"/>
        <v xml:space="preserve">№202 </v>
      </c>
    </row>
    <row r="226" spans="1:18">
      <c r="A226" s="22" t="s">
        <v>227</v>
      </c>
      <c r="B226" s="23">
        <v>425.94</v>
      </c>
      <c r="C226" s="23">
        <v>155.46</v>
      </c>
      <c r="D226" s="23">
        <v>581.4</v>
      </c>
      <c r="E226" s="23">
        <v>427.45</v>
      </c>
      <c r="F226" s="23">
        <v>155.46</v>
      </c>
      <c r="G226" s="23">
        <v>582.91</v>
      </c>
      <c r="H226" s="23">
        <f t="shared" si="73"/>
        <v>1.5099999999999909</v>
      </c>
      <c r="I226" s="23">
        <f t="shared" si="73"/>
        <v>0</v>
      </c>
      <c r="J226" s="23">
        <f t="shared" si="69"/>
        <v>1.5099999999999909</v>
      </c>
      <c r="K226" s="23">
        <v>995.37709999999993</v>
      </c>
      <c r="L226" s="23">
        <v>0</v>
      </c>
      <c r="M226" s="23">
        <f t="shared" si="74"/>
        <v>9.9508999999999403</v>
      </c>
      <c r="N226" s="24">
        <f t="shared" si="75"/>
        <v>0</v>
      </c>
      <c r="O226" s="22">
        <f t="shared" si="71"/>
        <v>9.9508999999999403</v>
      </c>
      <c r="P226" s="22"/>
      <c r="Q226" s="24">
        <f t="shared" si="72"/>
        <v>985.42619999999999</v>
      </c>
      <c r="R226" s="24" t="str">
        <f t="shared" si="70"/>
        <v xml:space="preserve">№203 </v>
      </c>
    </row>
    <row r="227" spans="1:18">
      <c r="A227" s="8" t="s">
        <v>228</v>
      </c>
      <c r="B227" s="26">
        <v>7131.59</v>
      </c>
      <c r="C227" s="26">
        <v>2179.12</v>
      </c>
      <c r="D227" s="26">
        <v>9310.7199999999993</v>
      </c>
      <c r="E227" s="26">
        <v>7131.6</v>
      </c>
      <c r="F227" s="26">
        <v>2179.13</v>
      </c>
      <c r="G227" s="26">
        <v>9310.74</v>
      </c>
      <c r="H227" s="26">
        <f t="shared" si="73"/>
        <v>1.0000000000218279E-2</v>
      </c>
      <c r="I227" s="26">
        <f t="shared" si="73"/>
        <v>1.0000000000218279E-2</v>
      </c>
      <c r="J227" s="26">
        <f t="shared" si="69"/>
        <v>2.0000000000436557E-2</v>
      </c>
      <c r="K227" s="26">
        <v>-381.43769999999938</v>
      </c>
      <c r="L227" s="26">
        <v>0</v>
      </c>
      <c r="M227" s="26">
        <f t="shared" si="74"/>
        <v>6.5900000001438461E-2</v>
      </c>
      <c r="N227" s="2">
        <f t="shared" si="75"/>
        <v>2.5200000000550064E-2</v>
      </c>
      <c r="O227" s="8">
        <f t="shared" si="71"/>
        <v>9.1100000001988521E-2</v>
      </c>
      <c r="P227" s="8"/>
      <c r="Q227" s="2">
        <f t="shared" si="72"/>
        <v>-381.52880000000135</v>
      </c>
      <c r="R227" s="2" t="str">
        <f t="shared" si="70"/>
        <v xml:space="preserve">№204 </v>
      </c>
    </row>
    <row r="228" spans="1:18">
      <c r="A228" s="22" t="s">
        <v>229</v>
      </c>
      <c r="B228" s="23">
        <v>165</v>
      </c>
      <c r="C228" s="23">
        <v>192.73000000000002</v>
      </c>
      <c r="D228" s="23">
        <v>357.74</v>
      </c>
      <c r="E228" s="23">
        <v>165</v>
      </c>
      <c r="F228" s="23">
        <v>192.73000000000002</v>
      </c>
      <c r="G228" s="23">
        <v>357.74</v>
      </c>
      <c r="H228" s="23">
        <f t="shared" si="73"/>
        <v>0</v>
      </c>
      <c r="I228" s="23">
        <f t="shared" si="73"/>
        <v>0</v>
      </c>
      <c r="J228" s="23">
        <f t="shared" si="69"/>
        <v>0</v>
      </c>
      <c r="K228" s="23">
        <v>81.993400000000022</v>
      </c>
      <c r="L228" s="23">
        <v>0</v>
      </c>
      <c r="M228" s="23">
        <f t="shared" si="74"/>
        <v>0</v>
      </c>
      <c r="N228" s="24">
        <f t="shared" si="75"/>
        <v>0</v>
      </c>
      <c r="O228" s="22">
        <f t="shared" si="71"/>
        <v>0</v>
      </c>
      <c r="P228" s="22"/>
      <c r="Q228" s="24">
        <f t="shared" si="72"/>
        <v>81.993400000000022</v>
      </c>
      <c r="R228" s="24" t="str">
        <f t="shared" si="70"/>
        <v xml:space="preserve">№205 </v>
      </c>
    </row>
    <row r="229" spans="1:18">
      <c r="A229" s="8" t="s">
        <v>230</v>
      </c>
      <c r="B229" s="26">
        <v>3573.36</v>
      </c>
      <c r="C229" s="26">
        <v>2455.11</v>
      </c>
      <c r="D229" s="26">
        <v>6028.49</v>
      </c>
      <c r="E229" s="26">
        <v>3689.1800000000003</v>
      </c>
      <c r="F229" s="26">
        <v>2528.5500000000002</v>
      </c>
      <c r="G229" s="26">
        <v>6217.75</v>
      </c>
      <c r="H229" s="26">
        <f t="shared" si="73"/>
        <v>115.82000000000016</v>
      </c>
      <c r="I229" s="26">
        <f t="shared" si="73"/>
        <v>73.440000000000055</v>
      </c>
      <c r="J229" s="26">
        <f t="shared" si="69"/>
        <v>189.26000000000022</v>
      </c>
      <c r="K229" s="26">
        <v>-6583.0373000000018</v>
      </c>
      <c r="L229" s="26">
        <v>5000</v>
      </c>
      <c r="M229" s="26">
        <f t="shared" si="74"/>
        <v>763.25380000000109</v>
      </c>
      <c r="N229" s="2">
        <f t="shared" si="75"/>
        <v>185.06880000000015</v>
      </c>
      <c r="O229" s="8">
        <f t="shared" si="71"/>
        <v>948.32260000000122</v>
      </c>
      <c r="P229" s="8"/>
      <c r="Q229" s="2">
        <f t="shared" si="72"/>
        <v>-2531.3599000000031</v>
      </c>
      <c r="R229" s="2" t="str">
        <f t="shared" si="70"/>
        <v xml:space="preserve">№206 </v>
      </c>
    </row>
    <row r="230" spans="1:18">
      <c r="A230" s="22" t="s">
        <v>231</v>
      </c>
      <c r="B230" s="23">
        <v>4784.29</v>
      </c>
      <c r="C230" s="23">
        <v>2831.11</v>
      </c>
      <c r="D230" s="23">
        <v>7615.4000000000005</v>
      </c>
      <c r="E230" s="23">
        <v>4915.6000000000004</v>
      </c>
      <c r="F230" s="23">
        <v>2883.38</v>
      </c>
      <c r="G230" s="23">
        <v>7798.9800000000005</v>
      </c>
      <c r="H230" s="23">
        <f t="shared" si="73"/>
        <v>131.3100000000004</v>
      </c>
      <c r="I230" s="23">
        <f t="shared" si="73"/>
        <v>52.269999999999982</v>
      </c>
      <c r="J230" s="23">
        <f t="shared" si="69"/>
        <v>183.58000000000038</v>
      </c>
      <c r="K230" s="23">
        <v>-3452.2089999999998</v>
      </c>
      <c r="L230" s="23">
        <v>4000</v>
      </c>
      <c r="M230" s="23">
        <f t="shared" si="74"/>
        <v>865.33290000000261</v>
      </c>
      <c r="N230" s="24">
        <f t="shared" si="75"/>
        <v>131.72039999999996</v>
      </c>
      <c r="O230" s="22">
        <f t="shared" si="71"/>
        <v>997.05330000000254</v>
      </c>
      <c r="P230" s="22"/>
      <c r="Q230" s="24">
        <f t="shared" si="72"/>
        <v>-449.26230000000214</v>
      </c>
      <c r="R230" s="24" t="str">
        <f t="shared" si="70"/>
        <v xml:space="preserve">№207 </v>
      </c>
    </row>
    <row r="231" spans="1:18">
      <c r="A231" s="8" t="s">
        <v>232</v>
      </c>
      <c r="B231" s="25">
        <v>8740.2100000000009</v>
      </c>
      <c r="C231" s="25">
        <v>3457.2200000000003</v>
      </c>
      <c r="D231" s="25">
        <v>12197.43</v>
      </c>
      <c r="E231" s="25">
        <v>8847.15</v>
      </c>
      <c r="F231" s="25">
        <v>3481.2400000000002</v>
      </c>
      <c r="G231" s="25">
        <v>12328.4</v>
      </c>
      <c r="H231" s="26">
        <f t="shared" si="73"/>
        <v>106.93999999999869</v>
      </c>
      <c r="I231" s="26">
        <f t="shared" si="73"/>
        <v>24.019999999999982</v>
      </c>
      <c r="J231" s="26">
        <f t="shared" si="69"/>
        <v>130.95999999999867</v>
      </c>
      <c r="K231" s="25">
        <v>-4409.8290000000061</v>
      </c>
      <c r="L231" s="25">
        <v>0</v>
      </c>
      <c r="M231" s="25">
        <f t="shared" si="74"/>
        <v>704.73459999999136</v>
      </c>
      <c r="N231" s="2">
        <f t="shared" si="75"/>
        <v>60.530399999999958</v>
      </c>
      <c r="O231" s="8">
        <f t="shared" si="71"/>
        <v>765.26499999999135</v>
      </c>
      <c r="P231" s="8"/>
      <c r="Q231" s="2">
        <f t="shared" si="72"/>
        <v>-5175.0939999999973</v>
      </c>
      <c r="R231" s="2" t="str">
        <f t="shared" si="70"/>
        <v xml:space="preserve">№208 </v>
      </c>
    </row>
    <row r="232" spans="1:18">
      <c r="A232" s="22" t="s">
        <v>233</v>
      </c>
      <c r="B232" s="23">
        <v>1025.57</v>
      </c>
      <c r="C232" s="23">
        <v>503.83</v>
      </c>
      <c r="D232" s="23">
        <v>1529.41</v>
      </c>
      <c r="E232" s="23">
        <v>1116.3900000000001</v>
      </c>
      <c r="F232" s="23">
        <v>561.33000000000004</v>
      </c>
      <c r="G232" s="23">
        <v>1677.74</v>
      </c>
      <c r="H232" s="23">
        <f t="shared" si="73"/>
        <v>90.820000000000164</v>
      </c>
      <c r="I232" s="23">
        <f t="shared" si="73"/>
        <v>57.500000000000057</v>
      </c>
      <c r="J232" s="23">
        <f t="shared" si="69"/>
        <v>148.32000000000022</v>
      </c>
      <c r="K232" s="23">
        <v>7507.6836999999996</v>
      </c>
      <c r="L232" s="23">
        <v>0</v>
      </c>
      <c r="M232" s="23">
        <f t="shared" si="74"/>
        <v>598.50380000000109</v>
      </c>
      <c r="N232" s="24">
        <f t="shared" si="75"/>
        <v>144.90000000000015</v>
      </c>
      <c r="O232" s="22">
        <f t="shared" si="71"/>
        <v>743.40380000000118</v>
      </c>
      <c r="P232" s="22"/>
      <c r="Q232" s="24">
        <f t="shared" si="72"/>
        <v>6764.2798999999986</v>
      </c>
      <c r="R232" s="24" t="str">
        <f t="shared" si="70"/>
        <v xml:space="preserve">№209 </v>
      </c>
    </row>
    <row r="233" spans="1:18">
      <c r="A233" s="8" t="s">
        <v>234</v>
      </c>
      <c r="B233" s="26">
        <v>12862.15</v>
      </c>
      <c r="C233" s="26">
        <v>4423</v>
      </c>
      <c r="D233" s="26">
        <v>17285.240000000002</v>
      </c>
      <c r="E233" s="26">
        <v>12999.61</v>
      </c>
      <c r="F233" s="26">
        <v>4478.8900000000003</v>
      </c>
      <c r="G233" s="26">
        <v>17478.580000000002</v>
      </c>
      <c r="H233" s="26">
        <f t="shared" si="73"/>
        <v>137.46000000000095</v>
      </c>
      <c r="I233" s="26">
        <f t="shared" si="73"/>
        <v>55.890000000000327</v>
      </c>
      <c r="J233" s="26">
        <f t="shared" si="69"/>
        <v>193.35000000000127</v>
      </c>
      <c r="K233" s="26">
        <v>-1050.099699999997</v>
      </c>
      <c r="L233" s="26">
        <v>0</v>
      </c>
      <c r="M233" s="26">
        <f t="shared" si="74"/>
        <v>905.86140000000626</v>
      </c>
      <c r="N233" s="2">
        <f t="shared" si="75"/>
        <v>140.84280000000084</v>
      </c>
      <c r="O233" s="8">
        <f t="shared" si="71"/>
        <v>1046.7042000000072</v>
      </c>
      <c r="P233" s="8"/>
      <c r="Q233" s="2">
        <f t="shared" si="72"/>
        <v>-2096.8039000000044</v>
      </c>
      <c r="R233" s="2" t="str">
        <f t="shared" si="70"/>
        <v xml:space="preserve">№210 </v>
      </c>
    </row>
    <row r="234" spans="1:18">
      <c r="A234" s="22" t="s">
        <v>235</v>
      </c>
      <c r="B234" s="23">
        <v>9295.64</v>
      </c>
      <c r="C234" s="23">
        <v>4364.0600000000004</v>
      </c>
      <c r="D234" s="23">
        <v>13659.710000000001</v>
      </c>
      <c r="E234" s="23">
        <v>9676.0400000000009</v>
      </c>
      <c r="F234" s="23">
        <v>4513.13</v>
      </c>
      <c r="G234" s="23">
        <v>14189.19</v>
      </c>
      <c r="H234" s="23">
        <f t="shared" si="73"/>
        <v>380.40000000000146</v>
      </c>
      <c r="I234" s="23">
        <f t="shared" si="73"/>
        <v>149.06999999999971</v>
      </c>
      <c r="J234" s="23">
        <f t="shared" si="69"/>
        <v>529.47000000000116</v>
      </c>
      <c r="K234" s="23">
        <v>-746.58709999999564</v>
      </c>
      <c r="L234" s="23">
        <v>2000</v>
      </c>
      <c r="M234" s="23">
        <f t="shared" si="74"/>
        <v>2506.8360000000093</v>
      </c>
      <c r="N234" s="24">
        <f t="shared" si="75"/>
        <v>375.65639999999928</v>
      </c>
      <c r="O234" s="22">
        <f t="shared" si="71"/>
        <v>2882.4924000000087</v>
      </c>
      <c r="P234" s="22"/>
      <c r="Q234" s="24">
        <f t="shared" si="72"/>
        <v>-1629.0795000000044</v>
      </c>
      <c r="R234" s="24" t="str">
        <f t="shared" si="70"/>
        <v xml:space="preserve">№210а </v>
      </c>
    </row>
    <row r="235" spans="1:18">
      <c r="A235" s="8" t="s">
        <v>236</v>
      </c>
      <c r="B235" s="25">
        <v>5735.59</v>
      </c>
      <c r="C235" s="25">
        <v>3020.52</v>
      </c>
      <c r="D235" s="25">
        <v>8756.11</v>
      </c>
      <c r="E235" s="25">
        <v>5859.14</v>
      </c>
      <c r="F235" s="25">
        <v>3082.62</v>
      </c>
      <c r="G235" s="25">
        <v>8941.77</v>
      </c>
      <c r="H235" s="26">
        <f t="shared" si="73"/>
        <v>123.55000000000018</v>
      </c>
      <c r="I235" s="26">
        <f t="shared" si="73"/>
        <v>62.099999999999909</v>
      </c>
      <c r="J235" s="26">
        <f t="shared" ref="J235" si="76">SUM(H235:I235)</f>
        <v>185.65000000000009</v>
      </c>
      <c r="K235" s="25">
        <v>-541.48350000000073</v>
      </c>
      <c r="L235" s="25">
        <v>550</v>
      </c>
      <c r="M235" s="25">
        <f t="shared" si="74"/>
        <v>814.1945000000012</v>
      </c>
      <c r="N235" s="2">
        <f t="shared" si="75"/>
        <v>156.49199999999976</v>
      </c>
      <c r="O235" s="8">
        <f t="shared" si="71"/>
        <v>970.68650000000093</v>
      </c>
      <c r="P235" s="8"/>
      <c r="Q235" s="2">
        <f t="shared" si="72"/>
        <v>-962.17000000000166</v>
      </c>
      <c r="R235" s="2" t="str">
        <f t="shared" si="70"/>
        <v xml:space="preserve">№211 </v>
      </c>
    </row>
    <row r="236" spans="1:18">
      <c r="A236" s="22" t="s">
        <v>237</v>
      </c>
      <c r="B236" s="23"/>
      <c r="C236" s="23"/>
      <c r="D236" s="23" t="s">
        <v>289</v>
      </c>
      <c r="E236" s="23"/>
      <c r="F236" s="23"/>
      <c r="G236" s="23"/>
      <c r="H236" s="54"/>
      <c r="I236" s="54"/>
      <c r="J236" s="54"/>
      <c r="K236" s="23">
        <v>3697.3656999999998</v>
      </c>
      <c r="L236" s="23">
        <v>0</v>
      </c>
      <c r="M236" s="23">
        <f t="shared" si="74"/>
        <v>0</v>
      </c>
      <c r="N236" s="24">
        <f t="shared" si="75"/>
        <v>0</v>
      </c>
      <c r="O236" s="22">
        <f t="shared" si="71"/>
        <v>0</v>
      </c>
      <c r="P236" s="22"/>
      <c r="Q236" s="24">
        <f t="shared" si="72"/>
        <v>3697.3656999999998</v>
      </c>
      <c r="R236" s="24" t="str">
        <f t="shared" si="70"/>
        <v xml:space="preserve">№212 </v>
      </c>
    </row>
    <row r="237" spans="1:18">
      <c r="A237" s="8" t="s">
        <v>238</v>
      </c>
      <c r="B237" s="26">
        <v>15646.73</v>
      </c>
      <c r="C237" s="26">
        <v>29605.260000000002</v>
      </c>
      <c r="D237" s="26">
        <v>45263.24</v>
      </c>
      <c r="E237" s="26"/>
      <c r="F237" s="26"/>
      <c r="G237" s="26" t="s">
        <v>289</v>
      </c>
      <c r="H237" s="26"/>
      <c r="I237" s="26"/>
      <c r="J237" s="26"/>
      <c r="K237" s="26">
        <v>6002.7340999999979</v>
      </c>
      <c r="L237" s="26">
        <v>0</v>
      </c>
      <c r="M237" s="26">
        <f t="shared" si="74"/>
        <v>0</v>
      </c>
      <c r="N237" s="2">
        <f t="shared" si="75"/>
        <v>0</v>
      </c>
      <c r="O237" s="8">
        <f t="shared" si="71"/>
        <v>0</v>
      </c>
      <c r="P237" s="8"/>
      <c r="Q237" s="2">
        <f t="shared" ref="Q237:Q268" si="77">K237-O237+L237+P237</f>
        <v>6002.7340999999979</v>
      </c>
      <c r="R237" s="2" t="str">
        <f t="shared" si="70"/>
        <v xml:space="preserve">№213 </v>
      </c>
    </row>
    <row r="238" spans="1:18">
      <c r="A238" s="22" t="s">
        <v>239</v>
      </c>
      <c r="B238" s="23">
        <v>17072.3</v>
      </c>
      <c r="C238" s="23">
        <v>8361.5</v>
      </c>
      <c r="D238" s="23">
        <v>25433.8</v>
      </c>
      <c r="E238" s="23">
        <v>17248.3</v>
      </c>
      <c r="F238" s="23">
        <v>8404.32</v>
      </c>
      <c r="G238" s="23">
        <v>25652.62</v>
      </c>
      <c r="H238" s="23">
        <f t="shared" si="73"/>
        <v>176</v>
      </c>
      <c r="I238" s="23">
        <f t="shared" si="73"/>
        <v>42.819999999999709</v>
      </c>
      <c r="J238" s="23">
        <f t="shared" si="69"/>
        <v>218.81999999999971</v>
      </c>
      <c r="K238" s="23">
        <v>-1475.7973999999917</v>
      </c>
      <c r="L238" s="23">
        <v>4200</v>
      </c>
      <c r="M238" s="23">
        <f t="shared" si="74"/>
        <v>1159.8399999999999</v>
      </c>
      <c r="N238" s="24">
        <f t="shared" si="75"/>
        <v>107.90639999999927</v>
      </c>
      <c r="O238" s="22">
        <f t="shared" si="71"/>
        <v>1267.7463999999991</v>
      </c>
      <c r="P238" s="22"/>
      <c r="Q238" s="24">
        <f t="shared" si="77"/>
        <v>1456.4562000000092</v>
      </c>
      <c r="R238" s="24" t="str">
        <f t="shared" si="70"/>
        <v xml:space="preserve">№214 </v>
      </c>
    </row>
    <row r="239" spans="1:18">
      <c r="A239" s="8" t="s">
        <v>240</v>
      </c>
      <c r="B239" s="25">
        <v>12377.210000000001</v>
      </c>
      <c r="C239" s="25">
        <v>5977.86</v>
      </c>
      <c r="D239" s="25">
        <v>18355.150000000001</v>
      </c>
      <c r="E239" s="25">
        <v>12918.23</v>
      </c>
      <c r="F239" s="25">
        <v>6247.7</v>
      </c>
      <c r="G239" s="25">
        <v>19166.010000000002</v>
      </c>
      <c r="H239" s="26">
        <f t="shared" si="73"/>
        <v>541.01999999999862</v>
      </c>
      <c r="I239" s="26">
        <f t="shared" si="73"/>
        <v>269.84000000000015</v>
      </c>
      <c r="J239" s="26">
        <f t="shared" si="69"/>
        <v>810.85999999999876</v>
      </c>
      <c r="K239" s="25">
        <v>468.84080000000176</v>
      </c>
      <c r="L239" s="25">
        <v>0</v>
      </c>
      <c r="M239" s="25">
        <f t="shared" si="74"/>
        <v>3565.3217999999906</v>
      </c>
      <c r="N239" s="2">
        <f t="shared" si="75"/>
        <v>679.99680000000035</v>
      </c>
      <c r="O239" s="8">
        <f t="shared" si="71"/>
        <v>4245.3185999999914</v>
      </c>
      <c r="P239" s="8"/>
      <c r="Q239" s="2">
        <f t="shared" si="77"/>
        <v>-3776.4777999999897</v>
      </c>
      <c r="R239" s="2" t="str">
        <f t="shared" si="70"/>
        <v xml:space="preserve">№215 </v>
      </c>
    </row>
    <row r="240" spans="1:18">
      <c r="A240" s="22" t="s">
        <v>241</v>
      </c>
      <c r="B240" s="25">
        <v>1330.31</v>
      </c>
      <c r="C240" s="25">
        <v>669.92</v>
      </c>
      <c r="D240" s="25">
        <v>2000.25</v>
      </c>
      <c r="E240" s="25">
        <v>1330.32</v>
      </c>
      <c r="F240" s="25">
        <v>669.92</v>
      </c>
      <c r="G240" s="25">
        <v>2000.26</v>
      </c>
      <c r="H240" s="23">
        <f t="shared" ref="H240" si="78">E240-B240</f>
        <v>9.9999999999909051E-3</v>
      </c>
      <c r="I240" s="23">
        <f t="shared" ref="I240" si="79">F240-C240</f>
        <v>0</v>
      </c>
      <c r="J240" s="23">
        <f t="shared" ref="J240" si="80">SUM(H240:I240)</f>
        <v>9.9999999999909051E-3</v>
      </c>
      <c r="K240" s="25">
        <v>2699.101900000001</v>
      </c>
      <c r="L240" s="25">
        <v>0</v>
      </c>
      <c r="M240" s="25">
        <f t="shared" si="74"/>
        <v>6.5899999999940062E-2</v>
      </c>
      <c r="N240" s="24">
        <f t="shared" si="75"/>
        <v>0</v>
      </c>
      <c r="O240" s="22">
        <f t="shared" si="71"/>
        <v>6.5899999999940062E-2</v>
      </c>
      <c r="P240" s="22"/>
      <c r="Q240" s="24">
        <f t="shared" si="77"/>
        <v>2699.036000000001</v>
      </c>
      <c r="R240" s="24" t="str">
        <f t="shared" si="70"/>
        <v>№216</v>
      </c>
    </row>
    <row r="241" spans="1:18">
      <c r="A241" s="8" t="s">
        <v>242</v>
      </c>
      <c r="B241" s="26">
        <v>18076.97</v>
      </c>
      <c r="C241" s="26">
        <v>8705.49</v>
      </c>
      <c r="D241" s="26">
        <v>26782.46</v>
      </c>
      <c r="E241" s="26">
        <v>18188.89</v>
      </c>
      <c r="F241" s="26">
        <v>8767.76</v>
      </c>
      <c r="G241" s="26">
        <v>26956.66</v>
      </c>
      <c r="H241" s="26">
        <f t="shared" si="73"/>
        <v>111.91999999999825</v>
      </c>
      <c r="I241" s="26">
        <f t="shared" si="73"/>
        <v>62.270000000000437</v>
      </c>
      <c r="J241" s="26">
        <f t="shared" si="69"/>
        <v>174.18999999999869</v>
      </c>
      <c r="K241" s="26">
        <v>-1315.436600000003</v>
      </c>
      <c r="L241" s="26">
        <v>0</v>
      </c>
      <c r="M241" s="26">
        <f t="shared" si="74"/>
        <v>737.55279999998845</v>
      </c>
      <c r="N241" s="2">
        <f t="shared" si="75"/>
        <v>156.92040000000111</v>
      </c>
      <c r="O241" s="8">
        <f t="shared" si="71"/>
        <v>894.47319999998956</v>
      </c>
      <c r="P241" s="8"/>
      <c r="Q241" s="2">
        <f t="shared" si="77"/>
        <v>-2209.9097999999926</v>
      </c>
      <c r="R241" s="2" t="str">
        <f t="shared" si="70"/>
        <v xml:space="preserve">№217 </v>
      </c>
    </row>
    <row r="242" spans="1:18">
      <c r="A242" s="22" t="s">
        <v>243</v>
      </c>
      <c r="B242" s="23">
        <v>506.69</v>
      </c>
      <c r="C242" s="23">
        <v>1800.64</v>
      </c>
      <c r="D242" s="23">
        <v>2307.35</v>
      </c>
      <c r="E242" s="23">
        <v>508.19</v>
      </c>
      <c r="F242" s="23">
        <v>1800.67</v>
      </c>
      <c r="G242" s="23">
        <v>2308.88</v>
      </c>
      <c r="H242" s="23">
        <f t="shared" si="73"/>
        <v>1.5</v>
      </c>
      <c r="I242" s="23">
        <f t="shared" si="73"/>
        <v>2.9999999999972715E-2</v>
      </c>
      <c r="J242" s="23">
        <f t="shared" si="69"/>
        <v>1.5299999999999727</v>
      </c>
      <c r="K242" s="23">
        <v>1290.0800999999997</v>
      </c>
      <c r="L242" s="23">
        <v>0</v>
      </c>
      <c r="M242" s="23">
        <f t="shared" si="74"/>
        <v>9.8849999999999998</v>
      </c>
      <c r="N242" s="24">
        <f t="shared" si="75"/>
        <v>7.5599999999931236E-2</v>
      </c>
      <c r="O242" s="22">
        <f t="shared" si="71"/>
        <v>9.9605999999999302</v>
      </c>
      <c r="P242" s="22"/>
      <c r="Q242" s="24">
        <f t="shared" si="77"/>
        <v>1280.1194999999998</v>
      </c>
      <c r="R242" s="24" t="str">
        <f t="shared" si="70"/>
        <v xml:space="preserve">№218 </v>
      </c>
    </row>
    <row r="243" spans="1:18">
      <c r="A243" s="8" t="s">
        <v>244</v>
      </c>
      <c r="B243" s="26">
        <v>3823.59</v>
      </c>
      <c r="C243" s="26">
        <v>3110.2200000000003</v>
      </c>
      <c r="D243" s="26">
        <v>6933.81</v>
      </c>
      <c r="E243" s="26">
        <v>3887.12</v>
      </c>
      <c r="F243" s="26">
        <v>3124.63</v>
      </c>
      <c r="G243" s="26">
        <v>7011.75</v>
      </c>
      <c r="H243" s="26">
        <f t="shared" si="73"/>
        <v>63.529999999999745</v>
      </c>
      <c r="I243" s="26">
        <f t="shared" si="73"/>
        <v>14.409999999999854</v>
      </c>
      <c r="J243" s="26">
        <f t="shared" si="69"/>
        <v>77.9399999999996</v>
      </c>
      <c r="K243" s="26">
        <v>-376.38045700000157</v>
      </c>
      <c r="L243" s="26">
        <v>0</v>
      </c>
      <c r="M243" s="26">
        <f t="shared" si="74"/>
        <v>418.66269999999832</v>
      </c>
      <c r="N243" s="2">
        <f t="shared" si="75"/>
        <v>36.313199999999632</v>
      </c>
      <c r="O243" s="8">
        <f t="shared" si="71"/>
        <v>454.97589999999798</v>
      </c>
      <c r="P243" s="8"/>
      <c r="Q243" s="2">
        <f t="shared" si="77"/>
        <v>-831.35635699999955</v>
      </c>
      <c r="R243" s="2" t="str">
        <f t="shared" si="70"/>
        <v xml:space="preserve">№219 </v>
      </c>
    </row>
    <row r="244" spans="1:18">
      <c r="A244" s="22" t="s">
        <v>245</v>
      </c>
      <c r="B244" s="23">
        <v>1679.07</v>
      </c>
      <c r="C244" s="23">
        <v>177.81</v>
      </c>
      <c r="D244" s="23">
        <v>1856.88</v>
      </c>
      <c r="E244" s="23">
        <v>1777.14</v>
      </c>
      <c r="F244" s="23">
        <v>184.19</v>
      </c>
      <c r="G244" s="23">
        <v>1961.33</v>
      </c>
      <c r="H244" s="23">
        <f t="shared" si="73"/>
        <v>98.070000000000164</v>
      </c>
      <c r="I244" s="23">
        <f t="shared" si="73"/>
        <v>6.3799999999999955</v>
      </c>
      <c r="J244" s="23">
        <f t="shared" si="69"/>
        <v>104.45000000000016</v>
      </c>
      <c r="K244" s="23">
        <v>390.1543999999999</v>
      </c>
      <c r="L244" s="23">
        <v>0</v>
      </c>
      <c r="M244" s="23">
        <f t="shared" si="74"/>
        <v>646.28130000000101</v>
      </c>
      <c r="N244" s="24">
        <f t="shared" si="75"/>
        <v>16.07759999999999</v>
      </c>
      <c r="O244" s="22">
        <f t="shared" si="71"/>
        <v>662.35890000000097</v>
      </c>
      <c r="P244" s="22"/>
      <c r="Q244" s="24">
        <f t="shared" si="77"/>
        <v>-272.20450000000108</v>
      </c>
      <c r="R244" s="24" t="str">
        <f t="shared" si="70"/>
        <v xml:space="preserve">№220 </v>
      </c>
    </row>
    <row r="245" spans="1:18">
      <c r="A245" s="8" t="s">
        <v>246</v>
      </c>
      <c r="B245" s="26">
        <v>3261.65</v>
      </c>
      <c r="C245" s="26">
        <v>1785.1000000000001</v>
      </c>
      <c r="D245" s="26">
        <v>5046.79</v>
      </c>
      <c r="E245" s="26">
        <v>3539.85</v>
      </c>
      <c r="F245" s="26">
        <v>1903.5</v>
      </c>
      <c r="G245" s="26">
        <v>5443.41</v>
      </c>
      <c r="H245" s="26">
        <f t="shared" si="73"/>
        <v>278.19999999999982</v>
      </c>
      <c r="I245" s="26">
        <f t="shared" si="73"/>
        <v>118.39999999999986</v>
      </c>
      <c r="J245" s="26">
        <f t="shared" si="69"/>
        <v>396.59999999999968</v>
      </c>
      <c r="K245" s="26">
        <v>-2487.6366999999987</v>
      </c>
      <c r="L245" s="26">
        <v>5000</v>
      </c>
      <c r="M245" s="26">
        <f t="shared" si="74"/>
        <v>1833.3379999999988</v>
      </c>
      <c r="N245" s="2">
        <f t="shared" si="75"/>
        <v>298.36799999999965</v>
      </c>
      <c r="O245" s="8">
        <f t="shared" si="71"/>
        <v>2131.7059999999983</v>
      </c>
      <c r="P245" s="8"/>
      <c r="Q245" s="2">
        <f t="shared" si="77"/>
        <v>380.65730000000258</v>
      </c>
      <c r="R245" s="2" t="str">
        <f t="shared" si="70"/>
        <v xml:space="preserve">№221 </v>
      </c>
    </row>
    <row r="246" spans="1:18">
      <c r="A246" s="22" t="s">
        <v>247</v>
      </c>
      <c r="B246" s="23">
        <v>5874.49</v>
      </c>
      <c r="C246" s="23">
        <v>2115.48</v>
      </c>
      <c r="D246" s="23">
        <v>7990.3200000000006</v>
      </c>
      <c r="E246" s="23">
        <v>5941.4800000000005</v>
      </c>
      <c r="F246" s="23">
        <v>2134.84</v>
      </c>
      <c r="G246" s="23">
        <v>8076.67</v>
      </c>
      <c r="H246" s="23">
        <f t="shared" si="73"/>
        <v>66.990000000000691</v>
      </c>
      <c r="I246" s="23">
        <f t="shared" si="73"/>
        <v>19.360000000000127</v>
      </c>
      <c r="J246" s="23">
        <f t="shared" si="69"/>
        <v>86.350000000000819</v>
      </c>
      <c r="K246" s="23">
        <v>-13400.379599999997</v>
      </c>
      <c r="L246" s="23">
        <v>0</v>
      </c>
      <c r="M246" s="23">
        <f t="shared" si="74"/>
        <v>441.46410000000452</v>
      </c>
      <c r="N246" s="24">
        <f t="shared" si="75"/>
        <v>48.787200000000318</v>
      </c>
      <c r="O246" s="22">
        <f t="shared" si="71"/>
        <v>490.25130000000485</v>
      </c>
      <c r="P246" s="22"/>
      <c r="Q246" s="24">
        <f t="shared" si="77"/>
        <v>-13890.630900000002</v>
      </c>
      <c r="R246" s="24" t="str">
        <f t="shared" si="70"/>
        <v xml:space="preserve">№222 </v>
      </c>
    </row>
    <row r="247" spans="1:18">
      <c r="A247" s="8" t="s">
        <v>248</v>
      </c>
      <c r="B247" s="25">
        <v>6478.18</v>
      </c>
      <c r="C247" s="25">
        <v>3536.27</v>
      </c>
      <c r="D247" s="25">
        <v>10014.450000000001</v>
      </c>
      <c r="E247" s="25">
        <v>7047.66</v>
      </c>
      <c r="F247" s="25">
        <v>3950.64</v>
      </c>
      <c r="G247" s="25">
        <v>10998.31</v>
      </c>
      <c r="H247" s="26">
        <f t="shared" si="73"/>
        <v>569.47999999999956</v>
      </c>
      <c r="I247" s="26">
        <f t="shared" si="73"/>
        <v>414.36999999999989</v>
      </c>
      <c r="J247" s="26">
        <f t="shared" si="69"/>
        <v>983.84999999999945</v>
      </c>
      <c r="K247" s="25">
        <v>362.89449999999852</v>
      </c>
      <c r="L247" s="25">
        <v>0</v>
      </c>
      <c r="M247" s="25">
        <f t="shared" si="74"/>
        <v>3752.8731999999973</v>
      </c>
      <c r="N247" s="2">
        <f t="shared" si="75"/>
        <v>1044.2123999999997</v>
      </c>
      <c r="O247" s="8">
        <f t="shared" si="71"/>
        <v>4797.0855999999967</v>
      </c>
      <c r="P247" s="8"/>
      <c r="Q247" s="2">
        <f t="shared" si="77"/>
        <v>-4434.1910999999982</v>
      </c>
      <c r="R247" s="2" t="str">
        <f t="shared" si="70"/>
        <v xml:space="preserve">№223 </v>
      </c>
    </row>
    <row r="248" spans="1:18">
      <c r="A248" s="22" t="s">
        <v>249</v>
      </c>
      <c r="B248" s="23">
        <v>4125.68</v>
      </c>
      <c r="C248" s="23">
        <v>1813.98</v>
      </c>
      <c r="D248" s="23">
        <v>5939.87</v>
      </c>
      <c r="E248" s="23">
        <v>4447.74</v>
      </c>
      <c r="F248" s="23">
        <v>1976.98</v>
      </c>
      <c r="G248" s="23">
        <v>6424.9400000000005</v>
      </c>
      <c r="H248" s="23">
        <f t="shared" si="73"/>
        <v>322.05999999999949</v>
      </c>
      <c r="I248" s="23">
        <f t="shared" si="73"/>
        <v>163</v>
      </c>
      <c r="J248" s="23">
        <f t="shared" si="69"/>
        <v>485.05999999999949</v>
      </c>
      <c r="K248" s="23">
        <v>1624.5865999999967</v>
      </c>
      <c r="L248" s="23">
        <v>0</v>
      </c>
      <c r="M248" s="23">
        <f t="shared" si="74"/>
        <v>2122.3753999999967</v>
      </c>
      <c r="N248" s="24">
        <f t="shared" si="75"/>
        <v>410.76</v>
      </c>
      <c r="O248" s="22">
        <f t="shared" si="71"/>
        <v>2533.1353999999965</v>
      </c>
      <c r="P248" s="22"/>
      <c r="Q248" s="24">
        <f t="shared" si="77"/>
        <v>-908.5487999999998</v>
      </c>
      <c r="R248" s="24" t="str">
        <f t="shared" si="70"/>
        <v xml:space="preserve">№224 </v>
      </c>
    </row>
    <row r="249" spans="1:18">
      <c r="A249" s="8" t="s">
        <v>250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73"/>
        <v>0</v>
      </c>
      <c r="I249" s="26">
        <f t="shared" si="73"/>
        <v>0</v>
      </c>
      <c r="J249" s="26">
        <f t="shared" si="69"/>
        <v>0</v>
      </c>
      <c r="K249" s="26">
        <v>187.81750000000011</v>
      </c>
      <c r="L249" s="26">
        <v>0</v>
      </c>
      <c r="M249" s="26">
        <f t="shared" si="74"/>
        <v>0</v>
      </c>
      <c r="N249" s="2">
        <f t="shared" si="75"/>
        <v>0</v>
      </c>
      <c r="O249" s="8">
        <f t="shared" si="71"/>
        <v>0</v>
      </c>
      <c r="P249" s="8"/>
      <c r="Q249" s="2">
        <f t="shared" si="77"/>
        <v>187.81750000000011</v>
      </c>
      <c r="R249" s="2" t="str">
        <f t="shared" si="70"/>
        <v xml:space="preserve">№225 </v>
      </c>
    </row>
    <row r="250" spans="1:18">
      <c r="A250" s="22" t="s">
        <v>251</v>
      </c>
      <c r="B250" s="23">
        <v>6824.37</v>
      </c>
      <c r="C250" s="23">
        <v>4895.3100000000004</v>
      </c>
      <c r="D250" s="23">
        <v>11719.68</v>
      </c>
      <c r="E250" s="23">
        <v>6898.42</v>
      </c>
      <c r="F250" s="23">
        <v>4916.79</v>
      </c>
      <c r="G250" s="23">
        <v>11815.22</v>
      </c>
      <c r="H250" s="23">
        <f t="shared" si="73"/>
        <v>74.050000000000182</v>
      </c>
      <c r="I250" s="23">
        <f t="shared" si="73"/>
        <v>21.479999999999563</v>
      </c>
      <c r="J250" s="23">
        <f t="shared" si="69"/>
        <v>95.529999999999745</v>
      </c>
      <c r="K250" s="23">
        <v>-1598.9955999999975</v>
      </c>
      <c r="L250" s="23">
        <v>0</v>
      </c>
      <c r="M250" s="23">
        <f t="shared" si="74"/>
        <v>487.98950000000121</v>
      </c>
      <c r="N250" s="24">
        <f t="shared" si="75"/>
        <v>54.129599999998902</v>
      </c>
      <c r="O250" s="22">
        <f t="shared" si="71"/>
        <v>542.11910000000012</v>
      </c>
      <c r="P250" s="22"/>
      <c r="Q250" s="24">
        <f t="shared" si="77"/>
        <v>-2141.1146999999974</v>
      </c>
      <c r="R250" s="24" t="str">
        <f t="shared" si="70"/>
        <v xml:space="preserve">№226 </v>
      </c>
    </row>
    <row r="251" spans="1:18">
      <c r="A251" s="8" t="s">
        <v>252</v>
      </c>
      <c r="B251" s="26"/>
      <c r="C251" s="26"/>
      <c r="D251" s="26"/>
      <c r="E251" s="26">
        <v>958.54</v>
      </c>
      <c r="F251" s="26">
        <v>197.49</v>
      </c>
      <c r="G251" s="26">
        <v>1156.04</v>
      </c>
      <c r="H251" s="26">
        <f t="shared" ref="H251" si="81">E251-B251</f>
        <v>958.54</v>
      </c>
      <c r="I251" s="26">
        <f t="shared" ref="I251" si="82">F251-C251</f>
        <v>197.49</v>
      </c>
      <c r="J251" s="26">
        <f t="shared" ref="J251" si="83">SUM(H251:I251)</f>
        <v>1156.03</v>
      </c>
      <c r="K251" s="26">
        <v>-315.28620000000024</v>
      </c>
      <c r="L251" s="26">
        <v>0</v>
      </c>
      <c r="M251" s="26">
        <f t="shared" ref="M251:M275" si="84">H251*M$6</f>
        <v>6316.7785999999996</v>
      </c>
      <c r="N251" s="2">
        <f t="shared" ref="N251:N275" si="85">I251*N$6</f>
        <v>497.6748</v>
      </c>
      <c r="O251" s="8">
        <f t="shared" si="71"/>
        <v>6814.4533999999994</v>
      </c>
      <c r="P251" s="8"/>
      <c r="Q251" s="2">
        <f t="shared" si="77"/>
        <v>-7129.7395999999999</v>
      </c>
      <c r="R251" s="2" t="str">
        <f t="shared" si="70"/>
        <v xml:space="preserve">№227 </v>
      </c>
    </row>
    <row r="252" spans="1:18">
      <c r="A252" s="22" t="s">
        <v>253</v>
      </c>
      <c r="B252" s="23">
        <v>12710.17</v>
      </c>
      <c r="C252" s="23">
        <v>12129.79</v>
      </c>
      <c r="D252" s="23">
        <v>24840.09</v>
      </c>
      <c r="E252" s="23">
        <v>12815.02</v>
      </c>
      <c r="F252" s="23">
        <v>12155.050000000001</v>
      </c>
      <c r="G252" s="23">
        <v>24970.190000000002</v>
      </c>
      <c r="H252" s="23">
        <f t="shared" ref="H252:I275" si="86">E252-B252</f>
        <v>104.85000000000036</v>
      </c>
      <c r="I252" s="23">
        <f t="shared" si="86"/>
        <v>25.260000000000218</v>
      </c>
      <c r="J252" s="23">
        <f t="shared" si="69"/>
        <v>130.11000000000058</v>
      </c>
      <c r="K252" s="23">
        <v>3741.2249000000038</v>
      </c>
      <c r="L252" s="23">
        <v>0</v>
      </c>
      <c r="M252" s="23">
        <f t="shared" si="84"/>
        <v>690.96150000000239</v>
      </c>
      <c r="N252" s="24">
        <f t="shared" si="85"/>
        <v>63.655200000000548</v>
      </c>
      <c r="O252" s="22">
        <f t="shared" si="71"/>
        <v>754.61670000000299</v>
      </c>
      <c r="P252" s="22"/>
      <c r="Q252" s="24">
        <f t="shared" si="77"/>
        <v>2986.6082000000006</v>
      </c>
      <c r="R252" s="24" t="str">
        <f t="shared" si="70"/>
        <v xml:space="preserve">№228 </v>
      </c>
    </row>
    <row r="253" spans="1:18">
      <c r="A253" s="8" t="s">
        <v>254</v>
      </c>
      <c r="B253" s="26">
        <v>158.57</v>
      </c>
      <c r="C253" s="26">
        <v>86.08</v>
      </c>
      <c r="D253" s="26">
        <v>244.65</v>
      </c>
      <c r="E253" s="26">
        <v>158.6</v>
      </c>
      <c r="F253" s="26">
        <v>86.100000000000009</v>
      </c>
      <c r="G253" s="26">
        <v>244.71</v>
      </c>
      <c r="H253" s="26">
        <f t="shared" si="86"/>
        <v>3.0000000000001137E-2</v>
      </c>
      <c r="I253" s="26">
        <f t="shared" si="86"/>
        <v>2.0000000000010232E-2</v>
      </c>
      <c r="J253" s="26">
        <f t="shared" si="69"/>
        <v>5.0000000000011369E-2</v>
      </c>
      <c r="K253" s="26">
        <v>139.87680000000017</v>
      </c>
      <c r="L253" s="26">
        <v>0</v>
      </c>
      <c r="M253" s="26">
        <f t="shared" si="84"/>
        <v>0.19770000000000748</v>
      </c>
      <c r="N253" s="2">
        <f t="shared" si="85"/>
        <v>5.0400000000025785E-2</v>
      </c>
      <c r="O253" s="8">
        <f t="shared" si="71"/>
        <v>0.24810000000003327</v>
      </c>
      <c r="P253" s="8"/>
      <c r="Q253" s="2">
        <f t="shared" si="77"/>
        <v>139.62870000000015</v>
      </c>
      <c r="R253" s="2" t="str">
        <f t="shared" si="70"/>
        <v xml:space="preserve">№229 </v>
      </c>
    </row>
    <row r="254" spans="1:18">
      <c r="A254" s="22" t="s">
        <v>255</v>
      </c>
      <c r="B254" s="23">
        <v>52.38</v>
      </c>
      <c r="C254" s="23">
        <v>0.85</v>
      </c>
      <c r="D254" s="23">
        <v>53.24</v>
      </c>
      <c r="E254" s="23">
        <v>53.19</v>
      </c>
      <c r="F254" s="23">
        <v>0.87</v>
      </c>
      <c r="G254" s="23">
        <v>54.06</v>
      </c>
      <c r="H254" s="23">
        <f t="shared" si="86"/>
        <v>0.80999999999999517</v>
      </c>
      <c r="I254" s="23">
        <f t="shared" si="86"/>
        <v>2.0000000000000018E-2</v>
      </c>
      <c r="J254" s="23">
        <f t="shared" si="69"/>
        <v>0.82999999999999519</v>
      </c>
      <c r="K254" s="23">
        <v>-38.872400000000034</v>
      </c>
      <c r="L254" s="23">
        <v>0</v>
      </c>
      <c r="M254" s="23">
        <f t="shared" si="84"/>
        <v>5.3378999999999683</v>
      </c>
      <c r="N254" s="24">
        <f t="shared" si="85"/>
        <v>5.0400000000000042E-2</v>
      </c>
      <c r="O254" s="22">
        <f t="shared" si="71"/>
        <v>5.3882999999999681</v>
      </c>
      <c r="P254" s="22"/>
      <c r="Q254" s="24">
        <f t="shared" si="77"/>
        <v>-44.2607</v>
      </c>
      <c r="R254" s="24" t="str">
        <f t="shared" si="70"/>
        <v xml:space="preserve">№229а </v>
      </c>
    </row>
    <row r="255" spans="1:18">
      <c r="A255" s="8" t="s">
        <v>256</v>
      </c>
      <c r="B255" s="25">
        <v>5103.9400000000005</v>
      </c>
      <c r="C255" s="25">
        <v>1564.41</v>
      </c>
      <c r="D255" s="25">
        <v>6668.35</v>
      </c>
      <c r="E255" s="25">
        <v>5409.56</v>
      </c>
      <c r="F255" s="25">
        <v>1680.65</v>
      </c>
      <c r="G255" s="25">
        <v>7090.21</v>
      </c>
      <c r="H255" s="26">
        <f t="shared" si="86"/>
        <v>305.61999999999989</v>
      </c>
      <c r="I255" s="26">
        <f t="shared" si="86"/>
        <v>116.24000000000001</v>
      </c>
      <c r="J255" s="26">
        <f t="shared" si="69"/>
        <v>421.8599999999999</v>
      </c>
      <c r="K255" s="25">
        <v>-5904.2825000000012</v>
      </c>
      <c r="L255" s="25">
        <v>7190.5</v>
      </c>
      <c r="M255" s="25">
        <f t="shared" si="84"/>
        <v>2014.0357999999992</v>
      </c>
      <c r="N255" s="2">
        <f t="shared" si="85"/>
        <v>292.9248</v>
      </c>
      <c r="O255" s="8">
        <f t="shared" si="71"/>
        <v>2306.9605999999994</v>
      </c>
      <c r="P255" s="8"/>
      <c r="Q255" s="2">
        <f t="shared" si="77"/>
        <v>-1020.7430999999997</v>
      </c>
      <c r="R255" s="2" t="str">
        <f t="shared" si="70"/>
        <v xml:space="preserve">№230 </v>
      </c>
    </row>
    <row r="256" spans="1:18">
      <c r="A256" s="22" t="s">
        <v>257</v>
      </c>
      <c r="B256" s="23">
        <v>7598.07</v>
      </c>
      <c r="C256" s="23">
        <v>4175.6900000000005</v>
      </c>
      <c r="D256" s="23">
        <v>11773.81</v>
      </c>
      <c r="E256" s="23">
        <v>7755.35</v>
      </c>
      <c r="F256" s="23">
        <v>4275.66</v>
      </c>
      <c r="G256" s="23">
        <v>12031.06</v>
      </c>
      <c r="H256" s="23">
        <f t="shared" si="86"/>
        <v>157.28000000000065</v>
      </c>
      <c r="I256" s="23">
        <f t="shared" si="86"/>
        <v>99.969999999999345</v>
      </c>
      <c r="J256" s="23">
        <f t="shared" si="69"/>
        <v>257.25</v>
      </c>
      <c r="K256" s="23">
        <v>1364.95119</v>
      </c>
      <c r="L256" s="23">
        <v>0</v>
      </c>
      <c r="M256" s="23">
        <f t="shared" si="84"/>
        <v>1036.4752000000044</v>
      </c>
      <c r="N256" s="24">
        <f t="shared" si="85"/>
        <v>251.92439999999834</v>
      </c>
      <c r="O256" s="22">
        <f t="shared" si="71"/>
        <v>1288.3996000000027</v>
      </c>
      <c r="P256" s="22"/>
      <c r="Q256" s="24">
        <f t="shared" si="77"/>
        <v>76.551589999997304</v>
      </c>
      <c r="R256" s="24" t="str">
        <f t="shared" si="70"/>
        <v xml:space="preserve">№231 </v>
      </c>
    </row>
    <row r="257" spans="1:18">
      <c r="A257" s="8" t="s">
        <v>258</v>
      </c>
      <c r="B257" s="26">
        <v>3436.71</v>
      </c>
      <c r="C257" s="26">
        <v>592.07000000000005</v>
      </c>
      <c r="D257" s="26">
        <v>4028.78</v>
      </c>
      <c r="E257" s="26">
        <v>3671.67</v>
      </c>
      <c r="F257" s="26">
        <v>619.16</v>
      </c>
      <c r="G257" s="26">
        <v>4290.84</v>
      </c>
      <c r="H257" s="26">
        <f t="shared" si="86"/>
        <v>234.96000000000004</v>
      </c>
      <c r="I257" s="26">
        <f t="shared" si="86"/>
        <v>27.089999999999918</v>
      </c>
      <c r="J257" s="26">
        <f t="shared" si="69"/>
        <v>262.04999999999995</v>
      </c>
      <c r="K257" s="26">
        <v>-1632.0247000000004</v>
      </c>
      <c r="L257" s="26">
        <v>0</v>
      </c>
      <c r="M257" s="26">
        <f t="shared" si="84"/>
        <v>1548.3864000000001</v>
      </c>
      <c r="N257" s="2">
        <f t="shared" si="85"/>
        <v>68.26679999999979</v>
      </c>
      <c r="O257" s="8">
        <f t="shared" si="71"/>
        <v>1616.6532</v>
      </c>
      <c r="P257" s="8"/>
      <c r="Q257" s="2">
        <f t="shared" si="77"/>
        <v>-3248.6779000000006</v>
      </c>
      <c r="R257" s="2" t="str">
        <f t="shared" si="70"/>
        <v xml:space="preserve">№232 </v>
      </c>
    </row>
    <row r="258" spans="1:18">
      <c r="A258" s="22" t="s">
        <v>259</v>
      </c>
      <c r="B258" s="23">
        <v>47287.520000000004</v>
      </c>
      <c r="C258" s="23">
        <v>24284.02</v>
      </c>
      <c r="D258" s="23">
        <v>71571.55</v>
      </c>
      <c r="E258" s="23">
        <v>47438.74</v>
      </c>
      <c r="F258" s="23">
        <v>24368.45</v>
      </c>
      <c r="G258" s="23">
        <v>71807.19</v>
      </c>
      <c r="H258" s="23">
        <f t="shared" si="86"/>
        <v>151.21999999999389</v>
      </c>
      <c r="I258" s="23">
        <f t="shared" si="86"/>
        <v>84.430000000000291</v>
      </c>
      <c r="J258" s="23">
        <f t="shared" si="69"/>
        <v>235.64999999999418</v>
      </c>
      <c r="K258" s="23">
        <v>-40106.060399999995</v>
      </c>
      <c r="L258" s="23">
        <v>0</v>
      </c>
      <c r="M258" s="23">
        <f t="shared" si="84"/>
        <v>996.53979999995965</v>
      </c>
      <c r="N258" s="24">
        <f t="shared" si="85"/>
        <v>212.76360000000074</v>
      </c>
      <c r="O258" s="22">
        <f t="shared" si="71"/>
        <v>1209.3033999999604</v>
      </c>
      <c r="P258" s="22"/>
      <c r="Q258" s="24">
        <f t="shared" si="77"/>
        <v>-41315.363799999956</v>
      </c>
      <c r="R258" s="24" t="str">
        <f t="shared" si="70"/>
        <v xml:space="preserve">№233 </v>
      </c>
    </row>
    <row r="259" spans="1:18">
      <c r="A259" s="8" t="s">
        <v>260</v>
      </c>
      <c r="B259" s="26">
        <v>869.31000000000006</v>
      </c>
      <c r="C259" s="26">
        <v>267.31</v>
      </c>
      <c r="D259" s="26">
        <v>1136.6400000000001</v>
      </c>
      <c r="E259" s="26">
        <v>913.32</v>
      </c>
      <c r="F259" s="26">
        <v>280.34000000000003</v>
      </c>
      <c r="G259" s="26">
        <v>1193.68</v>
      </c>
      <c r="H259" s="26">
        <f t="shared" si="86"/>
        <v>44.009999999999991</v>
      </c>
      <c r="I259" s="26">
        <f t="shared" si="86"/>
        <v>13.03000000000003</v>
      </c>
      <c r="J259" s="26">
        <f t="shared" si="69"/>
        <v>57.04000000000002</v>
      </c>
      <c r="K259" s="26">
        <v>-427.24640000000005</v>
      </c>
      <c r="L259" s="26">
        <v>427.25</v>
      </c>
      <c r="M259" s="26">
        <f t="shared" si="84"/>
        <v>290.02589999999992</v>
      </c>
      <c r="N259" s="2">
        <f t="shared" si="85"/>
        <v>32.835600000000078</v>
      </c>
      <c r="O259" s="8">
        <f t="shared" si="71"/>
        <v>322.86149999999998</v>
      </c>
      <c r="P259" s="8"/>
      <c r="Q259" s="2">
        <f t="shared" si="77"/>
        <v>-322.85789999999997</v>
      </c>
      <c r="R259" s="2" t="str">
        <f t="shared" si="70"/>
        <v xml:space="preserve">№234 </v>
      </c>
    </row>
    <row r="260" spans="1:18">
      <c r="A260" s="22" t="s">
        <v>261</v>
      </c>
      <c r="B260" s="23">
        <v>7101</v>
      </c>
      <c r="C260" s="23">
        <v>14630.82</v>
      </c>
      <c r="D260" s="23">
        <v>21731.87</v>
      </c>
      <c r="E260" s="23">
        <v>7264.77</v>
      </c>
      <c r="F260" s="23">
        <v>14687.69</v>
      </c>
      <c r="G260" s="23">
        <v>21952.510000000002</v>
      </c>
      <c r="H260" s="23">
        <f t="shared" ref="H260" si="87">E260-B260</f>
        <v>163.77000000000044</v>
      </c>
      <c r="I260" s="23">
        <f t="shared" ref="I260" si="88">F260-C260</f>
        <v>56.8700000000008</v>
      </c>
      <c r="J260" s="23">
        <f t="shared" ref="J260" si="89">SUM(H260:I260)</f>
        <v>220.64000000000124</v>
      </c>
      <c r="K260" s="23">
        <v>-809.89399999999796</v>
      </c>
      <c r="L260" s="23">
        <v>0</v>
      </c>
      <c r="M260" s="23">
        <f t="shared" si="84"/>
        <v>1079.2443000000028</v>
      </c>
      <c r="N260" s="24">
        <f t="shared" si="85"/>
        <v>143.31240000000201</v>
      </c>
      <c r="O260" s="22">
        <f>SUM(M260:N260)</f>
        <v>1222.5567000000049</v>
      </c>
      <c r="P260" s="22"/>
      <c r="Q260" s="24">
        <f t="shared" si="77"/>
        <v>-2032.4507000000028</v>
      </c>
      <c r="R260" s="24" t="str">
        <f t="shared" si="70"/>
        <v xml:space="preserve">№235 </v>
      </c>
    </row>
    <row r="261" spans="1:18">
      <c r="A261" s="8" t="s">
        <v>262</v>
      </c>
      <c r="B261" s="26">
        <v>2673.12</v>
      </c>
      <c r="C261" s="26">
        <v>1441.18</v>
      </c>
      <c r="D261" s="26">
        <v>4114.3100000000004</v>
      </c>
      <c r="E261" s="26">
        <v>2720.35</v>
      </c>
      <c r="F261" s="26">
        <v>1491.99</v>
      </c>
      <c r="G261" s="26">
        <v>4212.3500000000004</v>
      </c>
      <c r="H261" s="26">
        <f t="shared" si="86"/>
        <v>47.230000000000018</v>
      </c>
      <c r="I261" s="26">
        <f t="shared" si="86"/>
        <v>50.809999999999945</v>
      </c>
      <c r="J261" s="26">
        <f t="shared" si="69"/>
        <v>98.039999999999964</v>
      </c>
      <c r="K261" s="26">
        <v>-656.65089999999918</v>
      </c>
      <c r="L261" s="26">
        <v>0</v>
      </c>
      <c r="M261" s="26">
        <f t="shared" si="84"/>
        <v>311.24570000000011</v>
      </c>
      <c r="N261" s="2">
        <f t="shared" si="85"/>
        <v>128.04119999999986</v>
      </c>
      <c r="O261" s="8">
        <f t="shared" si="71"/>
        <v>439.28689999999995</v>
      </c>
      <c r="P261" s="8"/>
      <c r="Q261" s="2">
        <f t="shared" si="77"/>
        <v>-1095.9377999999992</v>
      </c>
      <c r="R261" s="2" t="str">
        <f t="shared" si="70"/>
        <v xml:space="preserve">№236 </v>
      </c>
    </row>
    <row r="262" spans="1:18">
      <c r="A262" s="22" t="s">
        <v>263</v>
      </c>
      <c r="B262" s="23">
        <v>2583.86</v>
      </c>
      <c r="C262" s="23">
        <v>670.34</v>
      </c>
      <c r="D262" s="23">
        <v>3254.2000000000003</v>
      </c>
      <c r="E262" s="23">
        <v>2648.98</v>
      </c>
      <c r="F262" s="23">
        <v>682.21</v>
      </c>
      <c r="G262" s="23">
        <v>3331.2000000000003</v>
      </c>
      <c r="H262" s="23">
        <f t="shared" si="86"/>
        <v>65.119999999999891</v>
      </c>
      <c r="I262" s="23">
        <f t="shared" si="86"/>
        <v>11.870000000000005</v>
      </c>
      <c r="J262" s="23">
        <f t="shared" si="69"/>
        <v>76.989999999999895</v>
      </c>
      <c r="K262" s="23">
        <v>-559.90930000000003</v>
      </c>
      <c r="L262" s="23">
        <v>0</v>
      </c>
      <c r="M262" s="23">
        <f t="shared" si="84"/>
        <v>429.14079999999927</v>
      </c>
      <c r="N262" s="24">
        <f t="shared" si="85"/>
        <v>29.912400000000012</v>
      </c>
      <c r="O262" s="22">
        <f t="shared" si="71"/>
        <v>459.05319999999926</v>
      </c>
      <c r="P262" s="22"/>
      <c r="Q262" s="24">
        <f t="shared" si="77"/>
        <v>-1018.9624999999993</v>
      </c>
      <c r="R262" s="24" t="str">
        <f t="shared" si="70"/>
        <v xml:space="preserve">№237 </v>
      </c>
    </row>
    <row r="263" spans="1:18">
      <c r="A263" s="8" t="s">
        <v>264</v>
      </c>
      <c r="B263" s="25">
        <v>1151.1500000000001</v>
      </c>
      <c r="C263" s="25">
        <v>608.87</v>
      </c>
      <c r="D263" s="25">
        <v>1760.02</v>
      </c>
      <c r="E263" s="25">
        <v>1151.25</v>
      </c>
      <c r="F263" s="25">
        <v>608.93000000000006</v>
      </c>
      <c r="G263" s="25">
        <v>1760.19</v>
      </c>
      <c r="H263" s="26">
        <f t="shared" si="86"/>
        <v>9.9999999999909051E-2</v>
      </c>
      <c r="I263" s="26">
        <f t="shared" si="86"/>
        <v>6.0000000000059117E-2</v>
      </c>
      <c r="J263" s="26">
        <f t="shared" si="69"/>
        <v>0.15999999999996817</v>
      </c>
      <c r="K263" s="25">
        <v>166.33989999999537</v>
      </c>
      <c r="L263" s="25">
        <v>0</v>
      </c>
      <c r="M263" s="25">
        <f t="shared" si="84"/>
        <v>0.65899999999940062</v>
      </c>
      <c r="N263" s="2">
        <f t="shared" si="85"/>
        <v>0.15120000000014897</v>
      </c>
      <c r="O263" s="8">
        <f t="shared" si="71"/>
        <v>0.81019999999954961</v>
      </c>
      <c r="P263" s="8"/>
      <c r="Q263" s="2">
        <f t="shared" si="77"/>
        <v>165.52969999999581</v>
      </c>
      <c r="R263" s="2" t="str">
        <f t="shared" si="70"/>
        <v xml:space="preserve">№238 </v>
      </c>
    </row>
    <row r="264" spans="1:18">
      <c r="A264" s="22" t="s">
        <v>265</v>
      </c>
      <c r="B264" s="23">
        <v>11145.49</v>
      </c>
      <c r="C264" s="23">
        <v>5454.83</v>
      </c>
      <c r="D264" s="23">
        <v>16600.420000000002</v>
      </c>
      <c r="E264" s="23">
        <v>11469.82</v>
      </c>
      <c r="F264" s="23">
        <v>5625.34</v>
      </c>
      <c r="G264" s="23">
        <v>17095.28</v>
      </c>
      <c r="H264" s="23">
        <f t="shared" si="86"/>
        <v>324.32999999999993</v>
      </c>
      <c r="I264" s="23">
        <f t="shared" si="86"/>
        <v>170.51000000000022</v>
      </c>
      <c r="J264" s="23">
        <f t="shared" si="69"/>
        <v>494.84000000000015</v>
      </c>
      <c r="K264" s="23">
        <v>-6318.8699999999981</v>
      </c>
      <c r="L264" s="23">
        <v>3000</v>
      </c>
      <c r="M264" s="23">
        <f t="shared" si="84"/>
        <v>2137.3346999999994</v>
      </c>
      <c r="N264" s="24">
        <f t="shared" si="85"/>
        <v>429.68520000000058</v>
      </c>
      <c r="O264" s="22">
        <f t="shared" si="71"/>
        <v>2567.0199000000002</v>
      </c>
      <c r="P264" s="22"/>
      <c r="Q264" s="24">
        <f t="shared" si="77"/>
        <v>-5885.8898999999983</v>
      </c>
      <c r="R264" s="24" t="str">
        <f t="shared" si="70"/>
        <v xml:space="preserve">№239 </v>
      </c>
    </row>
    <row r="265" spans="1:18">
      <c r="A265" s="8" t="s">
        <v>266</v>
      </c>
      <c r="B265" s="26">
        <v>6575.82</v>
      </c>
      <c r="C265" s="26">
        <v>716.34</v>
      </c>
      <c r="D265" s="26">
        <v>7292.17</v>
      </c>
      <c r="E265" s="26">
        <v>6644.52</v>
      </c>
      <c r="F265" s="26">
        <v>726.47</v>
      </c>
      <c r="G265" s="26">
        <v>7371.01</v>
      </c>
      <c r="H265" s="26">
        <f t="shared" si="86"/>
        <v>68.700000000000728</v>
      </c>
      <c r="I265" s="26">
        <f t="shared" si="86"/>
        <v>10.129999999999995</v>
      </c>
      <c r="J265" s="26">
        <f t="shared" si="69"/>
        <v>78.830000000000723</v>
      </c>
      <c r="K265" s="26">
        <v>-9067.3679999999968</v>
      </c>
      <c r="L265" s="26">
        <v>0</v>
      </c>
      <c r="M265" s="26">
        <f t="shared" si="84"/>
        <v>452.73300000000478</v>
      </c>
      <c r="N265" s="2">
        <f t="shared" si="85"/>
        <v>25.527599999999989</v>
      </c>
      <c r="O265" s="8">
        <f t="shared" si="71"/>
        <v>478.26060000000479</v>
      </c>
      <c r="P265" s="8"/>
      <c r="Q265" s="2">
        <f t="shared" si="77"/>
        <v>-9545.6286000000018</v>
      </c>
      <c r="R265" s="2" t="str">
        <f t="shared" si="70"/>
        <v xml:space="preserve">№240 </v>
      </c>
    </row>
    <row r="266" spans="1:18">
      <c r="A266" s="22" t="s">
        <v>267</v>
      </c>
      <c r="B266" s="23">
        <v>1579.73</v>
      </c>
      <c r="C266" s="23">
        <v>1719.97</v>
      </c>
      <c r="D266" s="23">
        <v>3299.71</v>
      </c>
      <c r="E266" s="23">
        <v>1610.25</v>
      </c>
      <c r="F266" s="23">
        <v>1726.95</v>
      </c>
      <c r="G266" s="23">
        <v>3337.21</v>
      </c>
      <c r="H266" s="23">
        <f t="shared" si="86"/>
        <v>30.519999999999982</v>
      </c>
      <c r="I266" s="23">
        <f t="shared" si="86"/>
        <v>6.9800000000000182</v>
      </c>
      <c r="J266" s="23">
        <f t="shared" si="69"/>
        <v>37.5</v>
      </c>
      <c r="K266" s="23">
        <v>-157.99379999999974</v>
      </c>
      <c r="L266" s="23">
        <v>1000</v>
      </c>
      <c r="M266" s="23">
        <f t="shared" si="84"/>
        <v>201.12679999999989</v>
      </c>
      <c r="N266" s="24">
        <f t="shared" si="85"/>
        <v>17.589600000000047</v>
      </c>
      <c r="O266" s="22">
        <f t="shared" si="71"/>
        <v>218.71639999999994</v>
      </c>
      <c r="P266" s="22"/>
      <c r="Q266" s="24">
        <f t="shared" si="77"/>
        <v>623.28980000000035</v>
      </c>
      <c r="R266" s="24" t="str">
        <f t="shared" si="70"/>
        <v xml:space="preserve">№241 </v>
      </c>
    </row>
    <row r="267" spans="1:18">
      <c r="A267" s="8" t="s">
        <v>268</v>
      </c>
      <c r="B267" s="26"/>
      <c r="C267" s="26"/>
      <c r="D267" s="26" t="s">
        <v>289</v>
      </c>
      <c r="E267" s="26"/>
      <c r="F267" s="26"/>
      <c r="G267" s="26"/>
      <c r="H267" s="54"/>
      <c r="I267" s="54"/>
      <c r="J267" s="54"/>
      <c r="K267" s="26">
        <v>308.32509999999968</v>
      </c>
      <c r="L267" s="26">
        <v>0</v>
      </c>
      <c r="M267" s="26">
        <f t="shared" si="84"/>
        <v>0</v>
      </c>
      <c r="N267" s="2">
        <f t="shared" si="85"/>
        <v>0</v>
      </c>
      <c r="O267" s="8">
        <f t="shared" si="71"/>
        <v>0</v>
      </c>
      <c r="P267" s="8"/>
      <c r="Q267" s="2">
        <f t="shared" si="77"/>
        <v>308.32509999999968</v>
      </c>
      <c r="R267" s="2" t="str">
        <f t="shared" ref="R267:R275" si="90">A267</f>
        <v xml:space="preserve">№242 </v>
      </c>
    </row>
    <row r="268" spans="1:18">
      <c r="A268" s="22" t="s">
        <v>269</v>
      </c>
      <c r="B268" s="23">
        <v>976.51</v>
      </c>
      <c r="C268" s="23">
        <v>355.17</v>
      </c>
      <c r="D268" s="23">
        <v>1331.69</v>
      </c>
      <c r="E268" s="23">
        <v>1005.03</v>
      </c>
      <c r="F268" s="23">
        <v>366.52</v>
      </c>
      <c r="G268" s="23">
        <v>1371.56</v>
      </c>
      <c r="H268" s="23">
        <f t="shared" si="86"/>
        <v>28.519999999999982</v>
      </c>
      <c r="I268" s="23">
        <f t="shared" si="86"/>
        <v>11.349999999999966</v>
      </c>
      <c r="J268" s="23">
        <f t="shared" ref="J268:J275" si="91">SUM(H268:I268)</f>
        <v>39.869999999999948</v>
      </c>
      <c r="K268" s="23">
        <v>904.93129999999974</v>
      </c>
      <c r="L268" s="23">
        <v>0</v>
      </c>
      <c r="M268" s="23">
        <f t="shared" si="84"/>
        <v>187.94679999999988</v>
      </c>
      <c r="N268" s="24">
        <f t="shared" si="85"/>
        <v>28.601999999999915</v>
      </c>
      <c r="O268" s="22">
        <f t="shared" si="71"/>
        <v>216.5487999999998</v>
      </c>
      <c r="P268" s="22"/>
      <c r="Q268" s="24">
        <f t="shared" si="77"/>
        <v>688.38249999999994</v>
      </c>
      <c r="R268" s="24" t="str">
        <f t="shared" si="90"/>
        <v>№243\1</v>
      </c>
    </row>
    <row r="269" spans="1:18">
      <c r="A269" s="8" t="s">
        <v>270</v>
      </c>
      <c r="B269" s="26">
        <v>4247.32</v>
      </c>
      <c r="C269" s="26">
        <v>879.09</v>
      </c>
      <c r="D269" s="26">
        <v>5126.42</v>
      </c>
      <c r="E269" s="26">
        <v>4395.17</v>
      </c>
      <c r="F269" s="26">
        <v>904.7</v>
      </c>
      <c r="G269" s="26">
        <v>5299.89</v>
      </c>
      <c r="H269" s="26">
        <f t="shared" si="86"/>
        <v>147.85000000000036</v>
      </c>
      <c r="I269" s="26">
        <f t="shared" si="86"/>
        <v>25.610000000000014</v>
      </c>
      <c r="J269" s="26">
        <f t="shared" si="91"/>
        <v>173.46000000000038</v>
      </c>
      <c r="K269" s="26">
        <v>-2936.385699999998</v>
      </c>
      <c r="L269" s="26">
        <v>2936.39</v>
      </c>
      <c r="M269" s="26">
        <f t="shared" si="84"/>
        <v>974.33150000000239</v>
      </c>
      <c r="N269" s="2">
        <f t="shared" si="85"/>
        <v>64.537200000000041</v>
      </c>
      <c r="O269" s="8">
        <f t="shared" ref="O269:O275" si="92">SUM(M269:N269)</f>
        <v>1038.8687000000025</v>
      </c>
      <c r="P269" s="8"/>
      <c r="Q269" s="2">
        <f t="shared" ref="Q269:Q300" si="93">K269-O269+L269+P269</f>
        <v>-1038.8644000000008</v>
      </c>
      <c r="R269" s="2" t="str">
        <f t="shared" si="90"/>
        <v xml:space="preserve">№243\2 </v>
      </c>
    </row>
    <row r="270" spans="1:18">
      <c r="A270" s="22" t="s">
        <v>271</v>
      </c>
      <c r="B270" s="23">
        <v>16582.11</v>
      </c>
      <c r="C270" s="23">
        <v>7530.32</v>
      </c>
      <c r="D270" s="23">
        <v>24112.44</v>
      </c>
      <c r="E270" s="23">
        <v>16629.41</v>
      </c>
      <c r="F270" s="23">
        <v>7555.02</v>
      </c>
      <c r="G270" s="23">
        <v>24184.43</v>
      </c>
      <c r="H270" s="23">
        <f t="shared" si="86"/>
        <v>47.299999999999272</v>
      </c>
      <c r="I270" s="23">
        <f t="shared" si="86"/>
        <v>24.700000000000728</v>
      </c>
      <c r="J270" s="23">
        <f t="shared" si="91"/>
        <v>72</v>
      </c>
      <c r="K270" s="23">
        <v>-3256.0545999999986</v>
      </c>
      <c r="L270" s="23">
        <v>0</v>
      </c>
      <c r="M270" s="23">
        <f t="shared" si="84"/>
        <v>311.70699999999522</v>
      </c>
      <c r="N270" s="24">
        <f t="shared" si="85"/>
        <v>62.244000000001833</v>
      </c>
      <c r="O270" s="22">
        <f t="shared" si="92"/>
        <v>373.95099999999707</v>
      </c>
      <c r="P270" s="22"/>
      <c r="Q270" s="24">
        <f t="shared" si="93"/>
        <v>-3630.0055999999959</v>
      </c>
      <c r="R270" s="24" t="str">
        <f t="shared" si="90"/>
        <v xml:space="preserve">№244 </v>
      </c>
    </row>
    <row r="271" spans="1:18">
      <c r="A271" s="8" t="s">
        <v>272</v>
      </c>
      <c r="B271" s="25">
        <v>2860.71</v>
      </c>
      <c r="C271" s="25">
        <v>2271.06</v>
      </c>
      <c r="D271" s="25">
        <v>5131.8</v>
      </c>
      <c r="E271" s="25">
        <v>3360.2400000000002</v>
      </c>
      <c r="F271" s="25">
        <v>2381.21</v>
      </c>
      <c r="G271" s="25">
        <v>5741.49</v>
      </c>
      <c r="H271" s="26">
        <f t="shared" ref="H271" si="94">E271-B271</f>
        <v>499.5300000000002</v>
      </c>
      <c r="I271" s="26">
        <f t="shared" ref="I271" si="95">F271-C271</f>
        <v>110.15000000000009</v>
      </c>
      <c r="J271" s="26">
        <f t="shared" ref="J271" si="96">SUM(H271:I271)</f>
        <v>609.68000000000029</v>
      </c>
      <c r="K271" s="25">
        <v>-2790.6555000000008</v>
      </c>
      <c r="L271" s="25">
        <v>0</v>
      </c>
      <c r="M271" s="25">
        <f t="shared" si="84"/>
        <v>3291.9027000000015</v>
      </c>
      <c r="N271" s="2">
        <f t="shared" si="85"/>
        <v>277.57800000000026</v>
      </c>
      <c r="O271" s="8">
        <f t="shared" si="92"/>
        <v>3569.4807000000019</v>
      </c>
      <c r="P271" s="8"/>
      <c r="Q271" s="2">
        <f t="shared" si="93"/>
        <v>-6360.1362000000026</v>
      </c>
      <c r="R271" s="2" t="str">
        <f t="shared" si="90"/>
        <v xml:space="preserve">№245 </v>
      </c>
    </row>
    <row r="272" spans="1:18">
      <c r="A272" s="22" t="s">
        <v>273</v>
      </c>
      <c r="B272" s="23">
        <v>2613.67</v>
      </c>
      <c r="C272" s="23">
        <v>1284.48</v>
      </c>
      <c r="D272" s="23">
        <v>3898.15</v>
      </c>
      <c r="E272" s="23">
        <v>2821.2400000000002</v>
      </c>
      <c r="F272" s="23">
        <v>1360.82</v>
      </c>
      <c r="G272" s="23">
        <v>4182.07</v>
      </c>
      <c r="H272" s="23">
        <f t="shared" si="86"/>
        <v>207.57000000000016</v>
      </c>
      <c r="I272" s="23">
        <f t="shared" si="86"/>
        <v>76.339999999999918</v>
      </c>
      <c r="J272" s="23">
        <f t="shared" si="91"/>
        <v>283.91000000000008</v>
      </c>
      <c r="K272" s="23">
        <v>-3687.7928999999995</v>
      </c>
      <c r="L272" s="23">
        <v>0</v>
      </c>
      <c r="M272" s="23">
        <f t="shared" si="84"/>
        <v>1367.886300000001</v>
      </c>
      <c r="N272" s="24">
        <f t="shared" si="85"/>
        <v>192.3767999999998</v>
      </c>
      <c r="O272" s="22">
        <f t="shared" si="92"/>
        <v>1560.2631000000008</v>
      </c>
      <c r="P272" s="22"/>
      <c r="Q272" s="24">
        <f t="shared" si="93"/>
        <v>-5248.0560000000005</v>
      </c>
      <c r="R272" s="24" t="str">
        <f t="shared" si="90"/>
        <v xml:space="preserve">№246 </v>
      </c>
    </row>
    <row r="273" spans="1:18">
      <c r="A273" s="8" t="s">
        <v>274</v>
      </c>
      <c r="B273" s="26">
        <v>2803.1</v>
      </c>
      <c r="C273" s="26">
        <v>703.81000000000006</v>
      </c>
      <c r="D273" s="26">
        <v>3506.92</v>
      </c>
      <c r="E273" s="26">
        <v>2888.84</v>
      </c>
      <c r="F273" s="26">
        <v>720.14</v>
      </c>
      <c r="G273" s="26">
        <v>3608.9900000000002</v>
      </c>
      <c r="H273" s="26">
        <f t="shared" si="86"/>
        <v>85.740000000000236</v>
      </c>
      <c r="I273" s="26">
        <f t="shared" si="86"/>
        <v>16.329999999999927</v>
      </c>
      <c r="J273" s="26">
        <f t="shared" si="91"/>
        <v>102.07000000000016</v>
      </c>
      <c r="K273" s="26">
        <v>-427.9458999999988</v>
      </c>
      <c r="L273" s="26">
        <v>448</v>
      </c>
      <c r="M273" s="26">
        <f t="shared" si="84"/>
        <v>565.02660000000151</v>
      </c>
      <c r="N273" s="2">
        <f t="shared" si="85"/>
        <v>41.151599999999817</v>
      </c>
      <c r="O273" s="8">
        <f t="shared" si="92"/>
        <v>606.17820000000131</v>
      </c>
      <c r="P273" s="8"/>
      <c r="Q273" s="2">
        <f t="shared" si="93"/>
        <v>-586.1241</v>
      </c>
      <c r="R273" s="2" t="str">
        <f t="shared" si="90"/>
        <v xml:space="preserve">№247 </v>
      </c>
    </row>
    <row r="274" spans="1:18">
      <c r="A274" s="22" t="s">
        <v>275</v>
      </c>
      <c r="B274" s="23">
        <v>79.260000000000005</v>
      </c>
      <c r="C274" s="23">
        <v>67.010000000000005</v>
      </c>
      <c r="D274" s="23">
        <v>146.27000000000001</v>
      </c>
      <c r="E274" s="23">
        <v>79.900000000000006</v>
      </c>
      <c r="F274" s="23">
        <v>67.05</v>
      </c>
      <c r="G274" s="23">
        <v>146.96</v>
      </c>
      <c r="H274" s="23">
        <f t="shared" si="86"/>
        <v>0.64000000000000057</v>
      </c>
      <c r="I274" s="23">
        <f t="shared" si="86"/>
        <v>3.9999999999992042E-2</v>
      </c>
      <c r="J274" s="23">
        <f t="shared" si="91"/>
        <v>0.67999999999999261</v>
      </c>
      <c r="K274" s="23">
        <v>4004.7621999999997</v>
      </c>
      <c r="L274" s="23">
        <v>0</v>
      </c>
      <c r="M274" s="23">
        <f t="shared" si="84"/>
        <v>4.2176000000000036</v>
      </c>
      <c r="N274" s="24">
        <f t="shared" si="85"/>
        <v>0.10079999999997995</v>
      </c>
      <c r="O274" s="22">
        <f t="shared" si="92"/>
        <v>4.3183999999999836</v>
      </c>
      <c r="P274" s="22"/>
      <c r="Q274" s="24">
        <f t="shared" si="93"/>
        <v>4000.4437999999996</v>
      </c>
      <c r="R274" s="24" t="str">
        <f t="shared" si="90"/>
        <v xml:space="preserve">№248 </v>
      </c>
    </row>
    <row r="275" spans="1:18">
      <c r="A275" s="8" t="s">
        <v>276</v>
      </c>
      <c r="B275" s="26">
        <v>8756.65</v>
      </c>
      <c r="C275" s="26">
        <v>6181.72</v>
      </c>
      <c r="D275" s="26">
        <v>14938.4</v>
      </c>
      <c r="E275" s="26">
        <v>8826.57</v>
      </c>
      <c r="F275" s="26">
        <v>6207.02</v>
      </c>
      <c r="G275" s="26">
        <v>15033.62</v>
      </c>
      <c r="H275" s="26">
        <f t="shared" si="86"/>
        <v>69.920000000000073</v>
      </c>
      <c r="I275" s="26">
        <f t="shared" si="86"/>
        <v>25.300000000000182</v>
      </c>
      <c r="J275" s="26">
        <f t="shared" si="91"/>
        <v>95.220000000000255</v>
      </c>
      <c r="K275" s="26">
        <v>-1662.8696999999947</v>
      </c>
      <c r="L275" s="26">
        <v>0</v>
      </c>
      <c r="M275" s="26">
        <f t="shared" si="84"/>
        <v>460.77280000000047</v>
      </c>
      <c r="N275" s="2">
        <f t="shared" si="85"/>
        <v>63.756000000000462</v>
      </c>
      <c r="O275" s="8">
        <f t="shared" si="92"/>
        <v>524.52880000000096</v>
      </c>
      <c r="P275" s="8"/>
      <c r="Q275" s="2">
        <f t="shared" si="93"/>
        <v>-2187.3984999999957</v>
      </c>
      <c r="R275" s="2" t="str">
        <f t="shared" si="90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E277" s="32"/>
      <c r="F277" s="32"/>
      <c r="G277" s="32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E278" s="32"/>
      <c r="F278" s="32"/>
      <c r="G278" s="32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E279" s="32"/>
      <c r="F279" s="32"/>
      <c r="G279" s="32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25"/>
      <c r="F280" s="25"/>
      <c r="G280" s="25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E281" s="32"/>
      <c r="F281" s="32"/>
      <c r="G281" s="32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25"/>
      <c r="F282" s="25"/>
      <c r="G282" s="25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25"/>
      <c r="F283" s="25"/>
      <c r="G283" s="25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25"/>
      <c r="F284" s="25"/>
      <c r="G284" s="25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25"/>
      <c r="F285" s="25"/>
      <c r="G285" s="25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25"/>
      <c r="F286" s="25"/>
      <c r="G286" s="43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25"/>
      <c r="F287" s="25"/>
      <c r="G287" s="25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25"/>
      <c r="F288" s="25"/>
      <c r="G288" s="43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2020-09-30T09:37:42Z</dcterms:modified>
</cp:coreProperties>
</file>