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Q9" i="2"/>
  <c r="K9"/>
  <c r="P1"/>
  <c r="I32"/>
  <c r="H32"/>
  <c r="J32" s="1"/>
  <c r="I237"/>
  <c r="N237" s="1"/>
  <c r="H237"/>
  <c r="P5"/>
  <c r="I10"/>
  <c r="H10"/>
  <c r="M32"/>
  <c r="H153"/>
  <c r="I103"/>
  <c r="N103" s="1"/>
  <c r="H103"/>
  <c r="H85"/>
  <c r="M85" s="1"/>
  <c r="H76"/>
  <c r="H44"/>
  <c r="M44" s="1"/>
  <c r="H133"/>
  <c r="J17"/>
  <c r="J51"/>
  <c r="J59"/>
  <c r="J139"/>
  <c r="J141"/>
  <c r="J186"/>
  <c r="N10"/>
  <c r="M10"/>
  <c r="N260"/>
  <c r="M260"/>
  <c r="H116"/>
  <c r="M116" s="1"/>
  <c r="I133"/>
  <c r="I116"/>
  <c r="N116" s="1"/>
  <c r="I85"/>
  <c r="N85" s="1"/>
  <c r="I76"/>
  <c r="I44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N251"/>
  <c r="M25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M237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N225"/>
  <c r="M225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M153"/>
  <c r="R152"/>
  <c r="I152"/>
  <c r="N152" s="1"/>
  <c r="H152"/>
  <c r="M152" s="1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L9"/>
  <c r="A7"/>
  <c r="J237" l="1"/>
  <c r="O49"/>
  <c r="O51"/>
  <c r="J103"/>
  <c r="O85"/>
  <c r="O70"/>
  <c r="J146"/>
  <c r="O72"/>
  <c r="O17"/>
  <c r="J154"/>
  <c r="J162"/>
  <c r="O151"/>
  <c r="O159"/>
  <c r="O167"/>
  <c r="O175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2"/>
  <c r="J20"/>
  <c r="J18"/>
  <c r="J16"/>
  <c r="J14"/>
  <c r="J12"/>
  <c r="M69"/>
  <c r="J275"/>
  <c r="J273"/>
  <c r="J269"/>
  <c r="J267"/>
  <c r="J265"/>
  <c r="J263"/>
  <c r="J261"/>
  <c r="J259"/>
  <c r="J257"/>
  <c r="J255"/>
  <c r="J253"/>
  <c r="J249"/>
  <c r="J247"/>
  <c r="J245"/>
  <c r="J243"/>
  <c r="J241"/>
  <c r="J239"/>
  <c r="J235"/>
  <c r="J233"/>
  <c r="J231"/>
  <c r="J229"/>
  <c r="J227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M1"/>
  <c r="O69"/>
  <c r="O5" s="1"/>
  <c r="N1"/>
  <c r="O1"/>
  <c r="L1" l="1"/>
  <c r="L5"/>
  <c r="Q208"/>
  <c r="Q269"/>
  <c r="Q149"/>
  <c r="Q170" l="1"/>
  <c r="Q173"/>
  <c r="Q30"/>
  <c r="Q192"/>
  <c r="Q82"/>
  <c r="Q164"/>
  <c r="Q31"/>
  <c r="Q191" l="1"/>
  <c r="Q207"/>
  <c r="Q64"/>
  <c r="Q52"/>
  <c r="Q183"/>
  <c r="Q209"/>
  <c r="Q57"/>
  <c r="Q252"/>
  <c r="Q272"/>
  <c r="Q204"/>
  <c r="Q130"/>
  <c r="Q174"/>
  <c r="Q193"/>
  <c r="Q194"/>
  <c r="Q143"/>
  <c r="Q225"/>
  <c r="Q39"/>
  <c r="Q43"/>
  <c r="Q145"/>
  <c r="Q92"/>
  <c r="Q84"/>
  <c r="Q101"/>
  <c r="Q42"/>
  <c r="Q123" l="1"/>
  <c r="Q162"/>
  <c r="Q175"/>
  <c r="Q221"/>
  <c r="Q224"/>
  <c r="Q211"/>
  <c r="Q258"/>
  <c r="Q13"/>
  <c r="Q227"/>
  <c r="Q117"/>
  <c r="Q197"/>
  <c r="Q108"/>
  <c r="Q22"/>
  <c r="Q179"/>
  <c r="Q94"/>
  <c r="Q95"/>
  <c r="Q135"/>
  <c r="Q228"/>
  <c r="Q235"/>
  <c r="Q217"/>
  <c r="Q118"/>
  <c r="Q142"/>
  <c r="Q47"/>
  <c r="Q34"/>
  <c r="Q214"/>
  <c r="Q75"/>
  <c r="Q124"/>
  <c r="Q137"/>
  <c r="Q129"/>
  <c r="Q105"/>
  <c r="Q12"/>
  <c r="Q159"/>
  <c r="Q147"/>
  <c r="Q71"/>
  <c r="Q109"/>
  <c r="Q99"/>
  <c r="Q16"/>
  <c r="Q134"/>
  <c r="Q17"/>
  <c r="Q100"/>
  <c r="Q73"/>
  <c r="Q240"/>
  <c r="Q250"/>
  <c r="Q219"/>
  <c r="Q238"/>
  <c r="Q122"/>
  <c r="Q205"/>
  <c r="Q50"/>
  <c r="Q72"/>
  <c r="Q48"/>
  <c r="Q112"/>
  <c r="Q172"/>
  <c r="Q141"/>
  <c r="Q55"/>
  <c r="Q181"/>
  <c r="Q89"/>
  <c r="Q97"/>
  <c r="Q127"/>
  <c r="Q212"/>
  <c r="Q266"/>
  <c r="Q168"/>
  <c r="Q119"/>
  <c r="Q59"/>
  <c r="Q131"/>
  <c r="Q241"/>
  <c r="Q69"/>
  <c r="Q125"/>
  <c r="Q67"/>
  <c r="Q178"/>
  <c r="Q54"/>
  <c r="Q188"/>
  <c r="Q247"/>
  <c r="Q49"/>
  <c r="Q26"/>
  <c r="Q98"/>
  <c r="Q116"/>
  <c r="Q189"/>
  <c r="Q156"/>
  <c r="Q87"/>
  <c r="Q121"/>
  <c r="Q83"/>
  <c r="Q56"/>
  <c r="Q165"/>
  <c r="Q257" l="1"/>
  <c r="Q262"/>
  <c r="Q18"/>
  <c r="Q14"/>
  <c r="Q115"/>
  <c r="Q80"/>
  <c r="Q176"/>
  <c r="Q190"/>
  <c r="Q25"/>
  <c r="Q65"/>
  <c r="Q265"/>
  <c r="Q60"/>
  <c r="Q140"/>
  <c r="Q215"/>
  <c r="Q74"/>
  <c r="Q23"/>
  <c r="Q182"/>
  <c r="Q44"/>
  <c r="Q184"/>
  <c r="Q185"/>
  <c r="Q62"/>
  <c r="Q203"/>
  <c r="Q66"/>
  <c r="Q236"/>
  <c r="Q53"/>
  <c r="Q264"/>
  <c r="Q113"/>
  <c r="Q61"/>
  <c r="Q171"/>
  <c r="Q153"/>
  <c r="Q166"/>
  <c r="Q246"/>
  <c r="Q139"/>
  <c r="Q114"/>
  <c r="Q218"/>
  <c r="Q160"/>
  <c r="Q245"/>
  <c r="Q104"/>
  <c r="Q136"/>
  <c r="Q167"/>
  <c r="Q263"/>
  <c r="Q90"/>
  <c r="Q41"/>
  <c r="Q37"/>
  <c r="Q132"/>
  <c r="Q230"/>
  <c r="Q169"/>
  <c r="Q68"/>
  <c r="Q155"/>
  <c r="Q21"/>
  <c r="Q201"/>
  <c r="Q93"/>
  <c r="Q216"/>
  <c r="Q242"/>
  <c r="Q128"/>
  <c r="Q78"/>
  <c r="Q38"/>
  <c r="Q231"/>
  <c r="Q229"/>
  <c r="Q180"/>
  <c r="Q152"/>
  <c r="Q106"/>
  <c r="Q157"/>
  <c r="Q120"/>
  <c r="Q267"/>
  <c r="Q81"/>
  <c r="Q253"/>
  <c r="Q161"/>
  <c r="Q103"/>
  <c r="Q233"/>
  <c r="Q150"/>
  <c r="Q223"/>
  <c r="Q58"/>
  <c r="Q261"/>
  <c r="Q126"/>
  <c r="Q274"/>
  <c r="Q102"/>
  <c r="Q239"/>
  <c r="Q196"/>
  <c r="Q29"/>
  <c r="Q163"/>
  <c r="Q186"/>
  <c r="Q237"/>
  <c r="Q107"/>
  <c r="Q154"/>
  <c r="Q70"/>
  <c r="Q202"/>
  <c r="Q248"/>
  <c r="Q222"/>
  <c r="Q244"/>
  <c r="Q32"/>
  <c r="Q268"/>
  <c r="Q15"/>
  <c r="Q19"/>
  <c r="Q77"/>
  <c r="Q206"/>
  <c r="Q88"/>
  <c r="Q226"/>
  <c r="Q36"/>
  <c r="Q198"/>
  <c r="Q210"/>
  <c r="Q46"/>
  <c r="Q138"/>
  <c r="Q144"/>
  <c r="Q271"/>
  <c r="Q110"/>
  <c r="Q111"/>
  <c r="Q148"/>
  <c r="Q133"/>
  <c r="Q273"/>
  <c r="Q243"/>
  <c r="Q146"/>
  <c r="Q91"/>
  <c r="Q96"/>
  <c r="Q251"/>
  <c r="Q275"/>
  <c r="Q254"/>
  <c r="Q234"/>
  <c r="Q63"/>
  <c r="Q35"/>
  <c r="Q76"/>
  <c r="Q177"/>
  <c r="Q27"/>
  <c r="Q187"/>
  <c r="Q199"/>
  <c r="Q79"/>
  <c r="Q45"/>
  <c r="Q232"/>
  <c r="Q20"/>
  <c r="Q270"/>
  <c r="Q10"/>
  <c r="Q213"/>
  <c r="Q220"/>
  <c r="Q33" l="1"/>
  <c r="Q85"/>
  <c r="Q24"/>
  <c r="Q40"/>
  <c r="Q249"/>
  <c r="Q200"/>
  <c r="Q86"/>
  <c r="Q260"/>
  <c r="Q158"/>
  <c r="Q151"/>
  <c r="Q256"/>
  <c r="Q28"/>
  <c r="Q255"/>
  <c r="Q259"/>
  <c r="Q51"/>
  <c r="Q195"/>
  <c r="Q11" l="1"/>
  <c r="K1"/>
  <c r="K5"/>
  <c r="Q1" l="1"/>
  <c r="Q5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<sst xmlns="http://schemas.openxmlformats.org/spreadsheetml/2006/main" count="298" uniqueCount="290">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</sst>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4" fontId="0" fillId="7" borderId="6" xfId="0" applyNumberFormat="1" applyFill="1" applyBorder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A6" workbookViewId="0">
      <pane ySplit="4" topLeftCell="A10" activePane="bottomLeft" state="frozen"/>
      <selection activeCell="E6" sqref="E6"/>
      <selection pane="bottomLeft" activeCell="K287" sqref="K287"/>
    </sheetView>
  </sheetViews>
  <sheetFormatPr defaultColWidth="13.28515625" defaultRowHeight="15"/>
  <cols>
    <col min="1" max="1" width="14.85546875" style="32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45">
        <f>SUM(J10:J275)</f>
        <v>50894.617999999995</v>
      </c>
      <c r="K1" s="45">
        <f>SUM(K10:K275)</f>
        <v>-621874.70004191541</v>
      </c>
      <c r="L1" s="45">
        <f>SUM(L10:L275)</f>
        <v>372765.28</v>
      </c>
      <c r="M1" s="45">
        <f>SUM(M10:M288)</f>
        <v>238455.16353000011</v>
      </c>
      <c r="N1" s="45">
        <f>SUM(N10:N288)</f>
        <v>32717.704509999992</v>
      </c>
      <c r="O1" s="45">
        <f>SUM(O10:O275)</f>
        <v>271172.8680399998</v>
      </c>
      <c r="P1" s="45">
        <f t="shared" ref="P1" si="0">SUM(P10:P275)</f>
        <v>0</v>
      </c>
      <c r="Q1" s="45">
        <f>SUM(Q10:Q275)</f>
        <v>-520282.28808191541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37"/>
      <c r="L4" s="37"/>
      <c r="Q4" s="38"/>
    </row>
    <row r="5" spans="1:20" ht="21" hidden="1" customHeight="1">
      <c r="A5" s="4"/>
      <c r="B5" s="5"/>
      <c r="E5" s="5"/>
      <c r="K5" s="8">
        <f>SUM(K10:K275)</f>
        <v>-621874.70004191541</v>
      </c>
      <c r="L5" s="8">
        <f>SUM(L10:L275)</f>
        <v>372765.28</v>
      </c>
      <c r="O5" s="8">
        <f>SUM(O10:O275)</f>
        <v>271172.8680399998</v>
      </c>
      <c r="P5" s="8">
        <f t="shared" ref="P5" si="1">SUM(P10:P275)</f>
        <v>0</v>
      </c>
      <c r="Q5" s="8">
        <f>SUM(Q10:Q275)</f>
        <v>-520282.28808191541</v>
      </c>
    </row>
    <row r="6" spans="1:20" ht="15.75" thickBot="1">
      <c r="A6" s="9"/>
      <c r="D6" s="39" t="s">
        <v>280</v>
      </c>
      <c r="J6" s="10"/>
      <c r="K6" s="11"/>
      <c r="L6" s="46" t="s">
        <v>289</v>
      </c>
      <c r="M6" s="10">
        <v>6.39</v>
      </c>
      <c r="N6" s="10">
        <v>2.41</v>
      </c>
    </row>
    <row r="7" spans="1:20" ht="15.75" customHeight="1" thickBot="1">
      <c r="A7" s="12">
        <f>F7</f>
        <v>44008</v>
      </c>
      <c r="B7" s="13"/>
      <c r="C7" s="14">
        <v>43980</v>
      </c>
      <c r="D7" s="47"/>
      <c r="E7" s="13"/>
      <c r="F7" s="14">
        <v>44008</v>
      </c>
      <c r="G7" s="47"/>
      <c r="H7" s="55" t="s">
        <v>2</v>
      </c>
      <c r="I7" s="56"/>
      <c r="J7" s="57"/>
      <c r="K7" s="61" t="s">
        <v>3</v>
      </c>
      <c r="L7" s="63" t="s">
        <v>4</v>
      </c>
      <c r="M7" s="58" t="s">
        <v>5</v>
      </c>
      <c r="N7" s="59"/>
      <c r="O7" s="60"/>
      <c r="P7" s="40" t="s">
        <v>6</v>
      </c>
      <c r="Q7" s="53" t="s">
        <v>281</v>
      </c>
      <c r="R7" s="15"/>
    </row>
    <row r="8" spans="1:20" ht="18" customHeight="1" thickBot="1">
      <c r="A8" s="16" t="s">
        <v>7</v>
      </c>
      <c r="B8" s="55" t="s">
        <v>8</v>
      </c>
      <c r="C8" s="56"/>
      <c r="D8" s="57"/>
      <c r="E8" s="55" t="s">
        <v>8</v>
      </c>
      <c r="F8" s="56"/>
      <c r="G8" s="57"/>
      <c r="H8" s="55" t="s">
        <v>8</v>
      </c>
      <c r="I8" s="56"/>
      <c r="J8" s="57"/>
      <c r="K8" s="62"/>
      <c r="L8" s="64"/>
      <c r="M8" s="58" t="s">
        <v>9</v>
      </c>
      <c r="N8" s="59"/>
      <c r="O8" s="60"/>
      <c r="P8" s="41" t="s">
        <v>10</v>
      </c>
      <c r="Q8" s="54"/>
      <c r="R8" s="17"/>
    </row>
    <row r="9" spans="1:20" ht="16.5" customHeight="1" thickBot="1">
      <c r="A9" s="18" t="s">
        <v>11</v>
      </c>
      <c r="B9" s="48" t="s">
        <v>12</v>
      </c>
      <c r="C9" s="49" t="s">
        <v>13</v>
      </c>
      <c r="D9" s="50" t="s">
        <v>14</v>
      </c>
      <c r="E9" s="48" t="s">
        <v>12</v>
      </c>
      <c r="F9" s="49" t="s">
        <v>13</v>
      </c>
      <c r="G9" s="50" t="s">
        <v>14</v>
      </c>
      <c r="H9" s="48" t="s">
        <v>12</v>
      </c>
      <c r="I9" s="49" t="s">
        <v>13</v>
      </c>
      <c r="J9" s="51" t="s">
        <v>15</v>
      </c>
      <c r="K9" s="52">
        <f>C7</f>
        <v>43980</v>
      </c>
      <c r="L9" s="42">
        <f>F7</f>
        <v>44008</v>
      </c>
      <c r="M9" s="19" t="s">
        <v>16</v>
      </c>
      <c r="N9" s="19" t="s">
        <v>17</v>
      </c>
      <c r="O9" s="19" t="s">
        <v>15</v>
      </c>
      <c r="P9" s="20" t="s">
        <v>18</v>
      </c>
      <c r="Q9" s="44">
        <f>F7</f>
        <v>44008</v>
      </c>
      <c r="R9" s="21" t="s">
        <v>19</v>
      </c>
    </row>
    <row r="10" spans="1:20">
      <c r="A10" s="22" t="s">
        <v>20</v>
      </c>
      <c r="B10" s="22">
        <v>2183.69</v>
      </c>
      <c r="C10" s="22">
        <v>604.29</v>
      </c>
      <c r="D10" s="22">
        <v>2787.98</v>
      </c>
      <c r="E10" s="23">
        <v>2383.2600000000002</v>
      </c>
      <c r="F10" s="23">
        <v>661.29</v>
      </c>
      <c r="G10" s="23">
        <v>3044.55</v>
      </c>
      <c r="H10" s="23">
        <f>E10-B10</f>
        <v>199.57000000000016</v>
      </c>
      <c r="I10" s="24">
        <f>F10-C10</f>
        <v>57</v>
      </c>
      <c r="J10" s="22">
        <f>SUM(H10:I10)</f>
        <v>256.57000000000016</v>
      </c>
      <c r="K10" s="22">
        <v>-1235.4193999999995</v>
      </c>
      <c r="L10" s="22">
        <v>0</v>
      </c>
      <c r="M10" s="22">
        <f>H10*M$6</f>
        <v>1275.252300000001</v>
      </c>
      <c r="N10" s="22">
        <f>I10*N$6</f>
        <v>137.37</v>
      </c>
      <c r="O10" s="22">
        <f>SUM(M10:N10)</f>
        <v>1412.6223000000009</v>
      </c>
      <c r="P10" s="22"/>
      <c r="Q10" s="24">
        <f>K10-O10+L10+P10</f>
        <v>-2648.0417000000007</v>
      </c>
      <c r="R10" s="24" t="str">
        <f>A10</f>
        <v xml:space="preserve">№002 </v>
      </c>
    </row>
    <row r="11" spans="1:20">
      <c r="A11" s="8" t="s">
        <v>21</v>
      </c>
      <c r="B11" s="8">
        <v>5287.4000000000005</v>
      </c>
      <c r="C11" s="8">
        <v>2331.8000000000002</v>
      </c>
      <c r="D11" s="8">
        <v>7619.21</v>
      </c>
      <c r="E11" s="26">
        <v>5559.11</v>
      </c>
      <c r="F11" s="26">
        <v>2462.12</v>
      </c>
      <c r="G11" s="26">
        <v>8021.24</v>
      </c>
      <c r="H11" s="26">
        <f t="shared" ref="H11:I16" si="2">E11-B11</f>
        <v>271.70999999999913</v>
      </c>
      <c r="I11" s="2">
        <f t="shared" si="2"/>
        <v>130.31999999999971</v>
      </c>
      <c r="J11" s="8">
        <f t="shared" ref="J11:J74" si="3">SUM(H11:I11)</f>
        <v>402.02999999999884</v>
      </c>
      <c r="K11" s="8">
        <v>-336.52540000000232</v>
      </c>
      <c r="L11" s="8">
        <v>0</v>
      </c>
      <c r="M11" s="8">
        <f t="shared" ref="M11:N41" si="4">H11*M$6</f>
        <v>1736.2268999999944</v>
      </c>
      <c r="N11" s="8">
        <f t="shared" si="4"/>
        <v>314.07119999999929</v>
      </c>
      <c r="O11" s="8">
        <f>SUM(M11:N11)</f>
        <v>2050.2980999999936</v>
      </c>
      <c r="P11" s="8"/>
      <c r="Q11" s="2">
        <f t="shared" ref="Q11:Q16" si="5">K11-O11+L11+P11</f>
        <v>-2386.8234999999959</v>
      </c>
      <c r="R11" s="2" t="str">
        <f t="shared" ref="R11:R74" si="6">A11</f>
        <v xml:space="preserve">№003 </v>
      </c>
    </row>
    <row r="12" spans="1:20">
      <c r="A12" s="22" t="s">
        <v>22</v>
      </c>
      <c r="B12" s="23">
        <v>5127.41</v>
      </c>
      <c r="C12" s="23">
        <v>1904.6100000000001</v>
      </c>
      <c r="D12" s="23">
        <v>7032.02</v>
      </c>
      <c r="E12" s="23">
        <v>5323.92</v>
      </c>
      <c r="F12" s="23">
        <v>1955.16</v>
      </c>
      <c r="G12" s="23">
        <v>7279.09</v>
      </c>
      <c r="H12" s="23">
        <f t="shared" si="2"/>
        <v>196.51000000000022</v>
      </c>
      <c r="I12" s="23">
        <f t="shared" si="2"/>
        <v>50.549999999999955</v>
      </c>
      <c r="J12" s="23">
        <f t="shared" si="3"/>
        <v>247.06000000000017</v>
      </c>
      <c r="K12" s="23">
        <v>-520.37189999999919</v>
      </c>
      <c r="L12" s="23">
        <v>0</v>
      </c>
      <c r="M12" s="23">
        <f t="shared" si="4"/>
        <v>1255.6989000000012</v>
      </c>
      <c r="N12" s="24">
        <f t="shared" si="4"/>
        <v>121.82549999999989</v>
      </c>
      <c r="O12" s="22">
        <f t="shared" ref="O12:O75" si="7">SUM(M12:N12)</f>
        <v>1377.5244000000012</v>
      </c>
      <c r="P12" s="22"/>
      <c r="Q12" s="24">
        <f t="shared" si="5"/>
        <v>-1897.8963000000003</v>
      </c>
      <c r="R12" s="24" t="str">
        <f t="shared" si="6"/>
        <v xml:space="preserve">№004 </v>
      </c>
    </row>
    <row r="13" spans="1:20">
      <c r="A13" s="8" t="s">
        <v>23</v>
      </c>
      <c r="B13" s="26">
        <v>789.7</v>
      </c>
      <c r="C13" s="26">
        <v>1361.13</v>
      </c>
      <c r="D13" s="26">
        <v>2150.9700000000003</v>
      </c>
      <c r="E13" s="26">
        <v>789.7</v>
      </c>
      <c r="F13" s="26">
        <v>1361.13</v>
      </c>
      <c r="G13" s="26">
        <v>2150.9700000000003</v>
      </c>
      <c r="H13" s="26">
        <f t="shared" si="2"/>
        <v>0</v>
      </c>
      <c r="I13" s="26">
        <f t="shared" si="2"/>
        <v>0</v>
      </c>
      <c r="J13" s="26">
        <f t="shared" si="3"/>
        <v>0</v>
      </c>
      <c r="K13" s="26">
        <v>-859.28520000000071</v>
      </c>
      <c r="L13" s="26">
        <v>0</v>
      </c>
      <c r="M13" s="26">
        <f t="shared" si="4"/>
        <v>0</v>
      </c>
      <c r="N13" s="2">
        <f t="shared" si="4"/>
        <v>0</v>
      </c>
      <c r="O13" s="8">
        <f t="shared" si="7"/>
        <v>0</v>
      </c>
      <c r="P13" s="8"/>
      <c r="Q13" s="2">
        <f t="shared" si="5"/>
        <v>-859.28520000000071</v>
      </c>
      <c r="R13" s="2" t="str">
        <f t="shared" si="6"/>
        <v xml:space="preserve">№005 </v>
      </c>
    </row>
    <row r="14" spans="1:20">
      <c r="A14" s="22" t="s">
        <v>24</v>
      </c>
      <c r="B14" s="23">
        <v>3208.16</v>
      </c>
      <c r="C14" s="23">
        <v>1563.39</v>
      </c>
      <c r="D14" s="23">
        <v>4771.5600000000004</v>
      </c>
      <c r="E14" s="23">
        <v>3208.16</v>
      </c>
      <c r="F14" s="23">
        <v>1563.39</v>
      </c>
      <c r="G14" s="23">
        <v>4771.5600000000004</v>
      </c>
      <c r="H14" s="23">
        <f t="shared" si="2"/>
        <v>0</v>
      </c>
      <c r="I14" s="23">
        <f t="shared" si="2"/>
        <v>0</v>
      </c>
      <c r="J14" s="23">
        <f t="shared" si="3"/>
        <v>0</v>
      </c>
      <c r="K14" s="23">
        <v>-11638.656999999997</v>
      </c>
      <c r="L14" s="23">
        <v>0</v>
      </c>
      <c r="M14" s="23">
        <f t="shared" si="4"/>
        <v>0</v>
      </c>
      <c r="N14" s="24">
        <f t="shared" si="4"/>
        <v>0</v>
      </c>
      <c r="O14" s="22">
        <f t="shared" si="7"/>
        <v>0</v>
      </c>
      <c r="P14" s="22"/>
      <c r="Q14" s="24">
        <f t="shared" si="5"/>
        <v>-11638.656999999997</v>
      </c>
      <c r="R14" s="24" t="str">
        <f t="shared" si="6"/>
        <v xml:space="preserve">№006 </v>
      </c>
    </row>
    <row r="15" spans="1:20">
      <c r="A15" s="8" t="s">
        <v>25</v>
      </c>
      <c r="B15" s="26">
        <v>3607.9900000000002</v>
      </c>
      <c r="C15" s="26">
        <v>2088.8200000000002</v>
      </c>
      <c r="D15" s="26">
        <v>5696.83</v>
      </c>
      <c r="E15" s="26">
        <v>3830.3</v>
      </c>
      <c r="F15" s="26">
        <v>2229.5500000000002</v>
      </c>
      <c r="G15" s="26">
        <v>6059.88</v>
      </c>
      <c r="H15" s="26">
        <f t="shared" si="2"/>
        <v>222.30999999999995</v>
      </c>
      <c r="I15" s="26">
        <f t="shared" si="2"/>
        <v>140.73000000000002</v>
      </c>
      <c r="J15" s="26">
        <f t="shared" si="3"/>
        <v>363.03999999999996</v>
      </c>
      <c r="K15" s="26">
        <v>-7828.6267000000025</v>
      </c>
      <c r="L15" s="26">
        <v>10000</v>
      </c>
      <c r="M15" s="26">
        <f t="shared" si="4"/>
        <v>1420.5608999999995</v>
      </c>
      <c r="N15" s="2">
        <f t="shared" si="4"/>
        <v>339.15930000000009</v>
      </c>
      <c r="O15" s="8">
        <f t="shared" si="7"/>
        <v>1759.7201999999995</v>
      </c>
      <c r="P15" s="8"/>
      <c r="Q15" s="2">
        <f t="shared" si="5"/>
        <v>411.65309999999772</v>
      </c>
      <c r="R15" s="2" t="str">
        <f t="shared" si="6"/>
        <v xml:space="preserve">№007 </v>
      </c>
      <c r="T15" t="s">
        <v>283</v>
      </c>
    </row>
    <row r="16" spans="1:20">
      <c r="A16" s="22" t="s">
        <v>26</v>
      </c>
      <c r="B16" s="23">
        <v>2219.0300000000002</v>
      </c>
      <c r="C16" s="23">
        <v>465.94</v>
      </c>
      <c r="D16" s="23">
        <v>2684.98</v>
      </c>
      <c r="E16" s="23">
        <v>2326.41</v>
      </c>
      <c r="F16" s="23">
        <v>485.05</v>
      </c>
      <c r="G16" s="23">
        <v>2811.46</v>
      </c>
      <c r="H16" s="23">
        <f t="shared" si="2"/>
        <v>107.37999999999965</v>
      </c>
      <c r="I16" s="23">
        <f t="shared" si="2"/>
        <v>19.110000000000014</v>
      </c>
      <c r="J16" s="23">
        <f t="shared" si="3"/>
        <v>126.48999999999967</v>
      </c>
      <c r="K16" s="23">
        <v>2.9999999787166942E-4</v>
      </c>
      <c r="L16" s="23">
        <v>0</v>
      </c>
      <c r="M16" s="23">
        <f t="shared" si="4"/>
        <v>686.15819999999781</v>
      </c>
      <c r="N16" s="24">
        <f t="shared" si="4"/>
        <v>46.055100000000039</v>
      </c>
      <c r="O16" s="22">
        <f t="shared" si="7"/>
        <v>732.21329999999784</v>
      </c>
      <c r="P16" s="22"/>
      <c r="Q16" s="24">
        <f t="shared" si="5"/>
        <v>-732.21299999999997</v>
      </c>
      <c r="R16" s="24" t="str">
        <f t="shared" si="6"/>
        <v xml:space="preserve">№008 </v>
      </c>
    </row>
    <row r="17" spans="1:18">
      <c r="A17" s="27" t="s">
        <v>286</v>
      </c>
      <c r="B17" s="26"/>
      <c r="C17" s="26"/>
      <c r="D17" s="26"/>
      <c r="E17" s="26"/>
      <c r="F17" s="26"/>
      <c r="G17" s="26"/>
      <c r="H17" s="26"/>
      <c r="I17" s="26"/>
      <c r="J17" s="26">
        <f t="shared" si="3"/>
        <v>0</v>
      </c>
      <c r="K17" s="26">
        <v>153.49530000000289</v>
      </c>
      <c r="L17" s="26">
        <v>0</v>
      </c>
      <c r="M17" s="26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2" t="s">
        <v>27</v>
      </c>
      <c r="B18" s="23">
        <v>4855.34</v>
      </c>
      <c r="C18" s="23">
        <v>2779.31</v>
      </c>
      <c r="D18" s="23">
        <v>7634.66</v>
      </c>
      <c r="E18" s="23">
        <v>4883.9800000000005</v>
      </c>
      <c r="F18" s="23">
        <v>2788.93</v>
      </c>
      <c r="G18" s="23">
        <v>7672.92</v>
      </c>
      <c r="H18" s="23">
        <f t="shared" ref="H18:I43" si="8">E18-B18</f>
        <v>28.640000000000327</v>
      </c>
      <c r="I18" s="23">
        <f t="shared" si="8"/>
        <v>9.6199999999998909</v>
      </c>
      <c r="J18" s="23">
        <f t="shared" si="3"/>
        <v>38.260000000000218</v>
      </c>
      <c r="K18" s="23">
        <v>-3754.3576999999996</v>
      </c>
      <c r="L18" s="23">
        <v>0</v>
      </c>
      <c r="M18" s="23">
        <f t="shared" si="4"/>
        <v>183.00960000000208</v>
      </c>
      <c r="N18" s="24">
        <f t="shared" si="4"/>
        <v>23.184199999999738</v>
      </c>
      <c r="O18" s="22">
        <f t="shared" si="7"/>
        <v>206.19380000000183</v>
      </c>
      <c r="P18" s="22"/>
      <c r="Q18" s="24">
        <f t="shared" ref="Q18:Q74" si="9">K18-O18+L18+P18</f>
        <v>-3960.5515000000014</v>
      </c>
      <c r="R18" s="24" t="str">
        <f t="shared" si="6"/>
        <v xml:space="preserve">№009а </v>
      </c>
    </row>
    <row r="19" spans="1:18">
      <c r="A19" s="8" t="s">
        <v>28</v>
      </c>
      <c r="B19" s="26">
        <v>1134.26</v>
      </c>
      <c r="C19" s="26">
        <v>707.5</v>
      </c>
      <c r="D19" s="26">
        <v>1841.79</v>
      </c>
      <c r="E19" s="26">
        <v>1262.4100000000001</v>
      </c>
      <c r="F19" s="26">
        <v>733.92</v>
      </c>
      <c r="G19" s="26">
        <v>1996.3400000000001</v>
      </c>
      <c r="H19" s="26">
        <f t="shared" si="8"/>
        <v>128.15000000000009</v>
      </c>
      <c r="I19" s="26">
        <f t="shared" si="8"/>
        <v>26.419999999999959</v>
      </c>
      <c r="J19" s="26">
        <f t="shared" si="3"/>
        <v>154.57000000000005</v>
      </c>
      <c r="K19" s="26">
        <v>3435.1779000000006</v>
      </c>
      <c r="L19" s="26">
        <v>0</v>
      </c>
      <c r="M19" s="26">
        <f t="shared" si="4"/>
        <v>818.87850000000049</v>
      </c>
      <c r="N19" s="2">
        <f t="shared" si="4"/>
        <v>63.672199999999904</v>
      </c>
      <c r="O19" s="8">
        <f t="shared" si="7"/>
        <v>882.55070000000035</v>
      </c>
      <c r="P19" s="8"/>
      <c r="Q19" s="2">
        <f t="shared" si="9"/>
        <v>2552.6272000000004</v>
      </c>
      <c r="R19" s="2" t="str">
        <f t="shared" si="6"/>
        <v>№010</v>
      </c>
    </row>
    <row r="20" spans="1:18">
      <c r="A20" s="22" t="s">
        <v>29</v>
      </c>
      <c r="B20" s="23">
        <v>2921.96</v>
      </c>
      <c r="C20" s="23">
        <v>503.02000000000004</v>
      </c>
      <c r="D20" s="23">
        <v>3425</v>
      </c>
      <c r="E20" s="23">
        <v>3100.87</v>
      </c>
      <c r="F20" s="23">
        <v>527.69000000000005</v>
      </c>
      <c r="G20" s="23">
        <v>3628.58</v>
      </c>
      <c r="H20" s="23">
        <f t="shared" si="8"/>
        <v>178.90999999999985</v>
      </c>
      <c r="I20" s="23">
        <f t="shared" si="8"/>
        <v>24.670000000000016</v>
      </c>
      <c r="J20" s="23">
        <f t="shared" si="3"/>
        <v>203.57999999999987</v>
      </c>
      <c r="K20" s="23">
        <v>-241.80320000000086</v>
      </c>
      <c r="L20" s="23">
        <v>0</v>
      </c>
      <c r="M20" s="23">
        <f t="shared" si="4"/>
        <v>1143.234899999999</v>
      </c>
      <c r="N20" s="24">
        <f t="shared" si="4"/>
        <v>59.454700000000045</v>
      </c>
      <c r="O20" s="22">
        <f t="shared" si="7"/>
        <v>1202.689599999999</v>
      </c>
      <c r="P20" s="22"/>
      <c r="Q20" s="24">
        <f t="shared" si="9"/>
        <v>-1444.4928</v>
      </c>
      <c r="R20" s="24" t="str">
        <f t="shared" si="6"/>
        <v>№011</v>
      </c>
    </row>
    <row r="21" spans="1:18">
      <c r="A21" s="8" t="s">
        <v>30</v>
      </c>
      <c r="B21" s="26">
        <v>604.96</v>
      </c>
      <c r="C21" s="26">
        <v>134.80000000000001</v>
      </c>
      <c r="D21" s="26">
        <v>739.76</v>
      </c>
      <c r="E21" s="26">
        <v>716.88</v>
      </c>
      <c r="F21" s="26">
        <v>154.72999999999999</v>
      </c>
      <c r="G21" s="26">
        <v>871.61</v>
      </c>
      <c r="H21" s="26">
        <f t="shared" si="8"/>
        <v>111.91999999999996</v>
      </c>
      <c r="I21" s="26">
        <f t="shared" si="8"/>
        <v>19.929999999999978</v>
      </c>
      <c r="J21" s="26">
        <f t="shared" si="3"/>
        <v>131.84999999999994</v>
      </c>
      <c r="K21" s="26">
        <v>-286.09190000000035</v>
      </c>
      <c r="L21" s="26">
        <v>0</v>
      </c>
      <c r="M21" s="26">
        <f>H21*M$6</f>
        <v>715.16879999999969</v>
      </c>
      <c r="N21" s="2">
        <f t="shared" si="4"/>
        <v>48.031299999999952</v>
      </c>
      <c r="O21" s="8">
        <f t="shared" si="7"/>
        <v>763.20009999999968</v>
      </c>
      <c r="P21" s="8"/>
      <c r="Q21" s="2">
        <f t="shared" si="9"/>
        <v>-1049.2919999999999</v>
      </c>
      <c r="R21" s="2" t="str">
        <f t="shared" si="6"/>
        <v xml:space="preserve">№012 </v>
      </c>
    </row>
    <row r="22" spans="1:18">
      <c r="A22" s="22" t="s">
        <v>31</v>
      </c>
      <c r="B22" s="23">
        <v>7.84</v>
      </c>
      <c r="C22" s="23">
        <v>0.82000000000000006</v>
      </c>
      <c r="D22" s="23">
        <v>8.67</v>
      </c>
      <c r="E22" s="23">
        <v>7.84</v>
      </c>
      <c r="F22" s="23">
        <v>0.82000000000000006</v>
      </c>
      <c r="G22" s="23">
        <v>8.67</v>
      </c>
      <c r="H22" s="23">
        <f t="shared" si="8"/>
        <v>0</v>
      </c>
      <c r="I22" s="23">
        <f t="shared" si="8"/>
        <v>0</v>
      </c>
      <c r="J22" s="23">
        <f t="shared" si="3"/>
        <v>0</v>
      </c>
      <c r="K22" s="23">
        <v>5.2040999999999995</v>
      </c>
      <c r="L22" s="23">
        <v>0</v>
      </c>
      <c r="M22" s="23">
        <f t="shared" si="4"/>
        <v>0</v>
      </c>
      <c r="N22" s="24">
        <f t="shared" si="4"/>
        <v>0</v>
      </c>
      <c r="O22" s="22">
        <f t="shared" si="7"/>
        <v>0</v>
      </c>
      <c r="P22" s="22"/>
      <c r="Q22" s="24">
        <f t="shared" si="9"/>
        <v>5.2040999999999995</v>
      </c>
      <c r="R22" s="24" t="str">
        <f t="shared" si="6"/>
        <v>№012а</v>
      </c>
    </row>
    <row r="23" spans="1:18">
      <c r="A23" s="8" t="s">
        <v>32</v>
      </c>
      <c r="B23" s="26">
        <v>9104.3700000000008</v>
      </c>
      <c r="C23" s="26">
        <v>2277.85</v>
      </c>
      <c r="D23" s="26">
        <v>11382.22</v>
      </c>
      <c r="E23" s="26">
        <v>9485.09</v>
      </c>
      <c r="F23" s="26">
        <v>2380.77</v>
      </c>
      <c r="G23" s="26">
        <v>11865.86</v>
      </c>
      <c r="H23" s="26">
        <f t="shared" si="8"/>
        <v>380.71999999999935</v>
      </c>
      <c r="I23" s="26">
        <f t="shared" si="8"/>
        <v>102.92000000000007</v>
      </c>
      <c r="J23" s="26">
        <f t="shared" si="3"/>
        <v>483.63999999999942</v>
      </c>
      <c r="K23" s="26">
        <v>6577.6301999999978</v>
      </c>
      <c r="L23" s="26">
        <v>0</v>
      </c>
      <c r="M23" s="26">
        <f t="shared" si="4"/>
        <v>2432.8007999999959</v>
      </c>
      <c r="N23" s="2">
        <f t="shared" si="4"/>
        <v>248.03720000000018</v>
      </c>
      <c r="O23" s="8">
        <f t="shared" si="7"/>
        <v>2680.8379999999961</v>
      </c>
      <c r="P23" s="8"/>
      <c r="Q23" s="2">
        <f t="shared" si="9"/>
        <v>3896.7922000000017</v>
      </c>
      <c r="R23" s="2" t="str">
        <f t="shared" si="6"/>
        <v xml:space="preserve">№013 </v>
      </c>
    </row>
    <row r="24" spans="1:18">
      <c r="A24" s="22" t="s">
        <v>33</v>
      </c>
      <c r="B24" s="23">
        <v>3227.91</v>
      </c>
      <c r="C24" s="23">
        <v>7808.4000000000005</v>
      </c>
      <c r="D24" s="23">
        <v>11036.36</v>
      </c>
      <c r="E24" s="23">
        <v>3446.07</v>
      </c>
      <c r="F24" s="23">
        <v>7853.7300000000005</v>
      </c>
      <c r="G24" s="23">
        <v>11299.85</v>
      </c>
      <c r="H24" s="23">
        <f t="shared" si="8"/>
        <v>218.16000000000031</v>
      </c>
      <c r="I24" s="23">
        <f t="shared" si="8"/>
        <v>45.329999999999927</v>
      </c>
      <c r="J24" s="23">
        <f t="shared" si="3"/>
        <v>263.49000000000024</v>
      </c>
      <c r="K24" s="23">
        <v>-2956.0265000000009</v>
      </c>
      <c r="L24" s="23">
        <v>0</v>
      </c>
      <c r="M24" s="23">
        <f t="shared" si="4"/>
        <v>1394.0424000000019</v>
      </c>
      <c r="N24" s="24">
        <f t="shared" si="4"/>
        <v>109.24529999999983</v>
      </c>
      <c r="O24" s="22">
        <f t="shared" si="7"/>
        <v>1503.2877000000017</v>
      </c>
      <c r="P24" s="22"/>
      <c r="Q24" s="24">
        <f t="shared" si="9"/>
        <v>-4459.3142000000025</v>
      </c>
      <c r="R24" s="24" t="str">
        <f t="shared" si="6"/>
        <v xml:space="preserve">№014 </v>
      </c>
    </row>
    <row r="25" spans="1:18">
      <c r="A25" s="8" t="s">
        <v>34</v>
      </c>
      <c r="B25" s="26">
        <v>3647.35</v>
      </c>
      <c r="C25" s="26">
        <v>1976.46</v>
      </c>
      <c r="D25" s="26">
        <v>5623.81</v>
      </c>
      <c r="E25" s="26">
        <v>3647.35</v>
      </c>
      <c r="F25" s="26">
        <v>1976.46</v>
      </c>
      <c r="G25" s="26">
        <v>5623.81</v>
      </c>
      <c r="H25" s="26">
        <f t="shared" si="8"/>
        <v>0</v>
      </c>
      <c r="I25" s="26">
        <f t="shared" si="8"/>
        <v>0</v>
      </c>
      <c r="J25" s="26">
        <f t="shared" si="3"/>
        <v>0</v>
      </c>
      <c r="K25" s="26">
        <v>-901.10049999999944</v>
      </c>
      <c r="L25" s="26">
        <v>0</v>
      </c>
      <c r="M25" s="26">
        <f t="shared" si="4"/>
        <v>0</v>
      </c>
      <c r="N25" s="2">
        <f t="shared" si="4"/>
        <v>0</v>
      </c>
      <c r="O25" s="8">
        <f t="shared" si="7"/>
        <v>0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2" t="s">
        <v>35</v>
      </c>
      <c r="B26" s="23">
        <v>6741.8600000000006</v>
      </c>
      <c r="C26" s="23">
        <v>6665.5</v>
      </c>
      <c r="D26" s="23">
        <v>13407.380000000001</v>
      </c>
      <c r="E26" s="23">
        <v>6796</v>
      </c>
      <c r="F26" s="23">
        <v>6691.25</v>
      </c>
      <c r="G26" s="23">
        <v>13487.26</v>
      </c>
      <c r="H26" s="23">
        <f t="shared" si="8"/>
        <v>54.139999999999418</v>
      </c>
      <c r="I26" s="23">
        <f t="shared" si="8"/>
        <v>25.75</v>
      </c>
      <c r="J26" s="23">
        <f t="shared" si="3"/>
        <v>79.889999999999418</v>
      </c>
      <c r="K26" s="23">
        <v>-547.95240000000626</v>
      </c>
      <c r="L26" s="23">
        <v>0</v>
      </c>
      <c r="M26" s="23">
        <f>H26*M$6</f>
        <v>345.95459999999628</v>
      </c>
      <c r="N26" s="24">
        <f>I26*N$6</f>
        <v>62.057500000000005</v>
      </c>
      <c r="O26" s="22">
        <f>SUM(M26:N26)</f>
        <v>408.01209999999628</v>
      </c>
      <c r="P26" s="22"/>
      <c r="Q26" s="24">
        <f t="shared" si="9"/>
        <v>-955.96450000000254</v>
      </c>
      <c r="R26" s="24" t="str">
        <f t="shared" si="6"/>
        <v xml:space="preserve">№016\17 </v>
      </c>
    </row>
    <row r="27" spans="1:18">
      <c r="A27" s="8" t="s">
        <v>36</v>
      </c>
      <c r="B27" s="26">
        <v>2055.7600000000002</v>
      </c>
      <c r="C27" s="26">
        <v>761.38</v>
      </c>
      <c r="D27" s="26">
        <v>2817.16</v>
      </c>
      <c r="E27" s="26">
        <v>2330.7400000000002</v>
      </c>
      <c r="F27" s="26">
        <v>846.21</v>
      </c>
      <c r="G27" s="26">
        <v>3176.9700000000003</v>
      </c>
      <c r="H27" s="26">
        <f t="shared" si="8"/>
        <v>274.98</v>
      </c>
      <c r="I27" s="26">
        <f t="shared" si="8"/>
        <v>84.830000000000041</v>
      </c>
      <c r="J27" s="26">
        <f t="shared" si="3"/>
        <v>359.81000000000006</v>
      </c>
      <c r="K27" s="26">
        <v>2547.3295999999991</v>
      </c>
      <c r="L27" s="26">
        <v>0</v>
      </c>
      <c r="M27" s="26">
        <f t="shared" si="4"/>
        <v>1757.1222</v>
      </c>
      <c r="N27" s="2">
        <f t="shared" si="4"/>
        <v>204.44030000000012</v>
      </c>
      <c r="O27" s="8">
        <f t="shared" si="7"/>
        <v>1961.5625000000002</v>
      </c>
      <c r="P27" s="8"/>
      <c r="Q27" s="2">
        <f t="shared" si="9"/>
        <v>585.76709999999889</v>
      </c>
      <c r="R27" s="2" t="str">
        <f t="shared" si="6"/>
        <v xml:space="preserve">№018 </v>
      </c>
    </row>
    <row r="28" spans="1:18">
      <c r="A28" s="22" t="s">
        <v>37</v>
      </c>
      <c r="B28" s="23">
        <v>6644.63</v>
      </c>
      <c r="C28" s="23">
        <v>3975.4</v>
      </c>
      <c r="D28" s="23">
        <v>10620.09</v>
      </c>
      <c r="E28" s="23">
        <v>6644.63</v>
      </c>
      <c r="F28" s="23">
        <v>3975.4</v>
      </c>
      <c r="G28" s="23">
        <v>10620.09</v>
      </c>
      <c r="H28" s="23">
        <f t="shared" si="8"/>
        <v>0</v>
      </c>
      <c r="I28" s="23">
        <f t="shared" si="8"/>
        <v>0</v>
      </c>
      <c r="J28" s="23">
        <f t="shared" si="3"/>
        <v>0</v>
      </c>
      <c r="K28" s="23">
        <v>-20720.6014</v>
      </c>
      <c r="L28" s="23">
        <v>0</v>
      </c>
      <c r="M28" s="23">
        <f t="shared" si="4"/>
        <v>0</v>
      </c>
      <c r="N28" s="24">
        <f t="shared" si="4"/>
        <v>0</v>
      </c>
      <c r="O28" s="22">
        <f t="shared" si="7"/>
        <v>0</v>
      </c>
      <c r="P28" s="22"/>
      <c r="Q28" s="24">
        <f t="shared" si="9"/>
        <v>-20720.6014</v>
      </c>
      <c r="R28" s="24" t="str">
        <f t="shared" si="6"/>
        <v xml:space="preserve">№019 </v>
      </c>
    </row>
    <row r="29" spans="1:18">
      <c r="A29" s="8" t="s">
        <v>38</v>
      </c>
      <c r="B29" s="26">
        <v>5155.8900000000003</v>
      </c>
      <c r="C29" s="26">
        <v>2522.6799999999998</v>
      </c>
      <c r="D29" s="26">
        <v>7679.21</v>
      </c>
      <c r="E29" s="26">
        <v>5244.47</v>
      </c>
      <c r="F29" s="26">
        <v>2533.39</v>
      </c>
      <c r="G29" s="26">
        <v>7778.51</v>
      </c>
      <c r="H29" s="26">
        <f t="shared" si="8"/>
        <v>88.579999999999927</v>
      </c>
      <c r="I29" s="26">
        <f t="shared" si="8"/>
        <v>10.710000000000036</v>
      </c>
      <c r="J29" s="26">
        <f t="shared" si="3"/>
        <v>99.289999999999964</v>
      </c>
      <c r="K29" s="26">
        <v>-1561.9084000000007</v>
      </c>
      <c r="L29" s="26">
        <v>0</v>
      </c>
      <c r="M29" s="26">
        <f t="shared" si="4"/>
        <v>566.02619999999956</v>
      </c>
      <c r="N29" s="2">
        <f t="shared" si="4"/>
        <v>25.811100000000089</v>
      </c>
      <c r="O29" s="8">
        <f t="shared" si="7"/>
        <v>591.83729999999969</v>
      </c>
      <c r="P29" s="8"/>
      <c r="Q29" s="2">
        <f t="shared" si="9"/>
        <v>-2153.7457000000004</v>
      </c>
      <c r="R29" s="2" t="str">
        <f t="shared" si="6"/>
        <v xml:space="preserve">№020 </v>
      </c>
    </row>
    <row r="30" spans="1:18">
      <c r="A30" s="22" t="s">
        <v>39</v>
      </c>
      <c r="B30" s="23">
        <v>182.43</v>
      </c>
      <c r="C30" s="23">
        <v>184.51</v>
      </c>
      <c r="D30" s="23">
        <v>366.94</v>
      </c>
      <c r="E30" s="23">
        <v>191.39000000000001</v>
      </c>
      <c r="F30" s="23">
        <v>189.16</v>
      </c>
      <c r="G30" s="23">
        <v>380.56</v>
      </c>
      <c r="H30" s="23">
        <f t="shared" si="8"/>
        <v>8.960000000000008</v>
      </c>
      <c r="I30" s="23">
        <f t="shared" si="8"/>
        <v>4.6500000000000057</v>
      </c>
      <c r="J30" s="23">
        <f t="shared" si="3"/>
        <v>13.610000000000014</v>
      </c>
      <c r="K30" s="23">
        <v>3711.2916999999984</v>
      </c>
      <c r="L30" s="23">
        <v>0</v>
      </c>
      <c r="M30" s="23">
        <f t="shared" si="4"/>
        <v>57.254400000000047</v>
      </c>
      <c r="N30" s="24">
        <f t="shared" si="4"/>
        <v>11.206500000000014</v>
      </c>
      <c r="O30" s="22">
        <f t="shared" si="7"/>
        <v>68.460900000000066</v>
      </c>
      <c r="P30" s="22"/>
      <c r="Q30" s="24">
        <f t="shared" si="9"/>
        <v>3642.8307999999984</v>
      </c>
      <c r="R30" s="24" t="str">
        <f t="shared" si="6"/>
        <v>№021\1</v>
      </c>
    </row>
    <row r="31" spans="1:18">
      <c r="A31" s="8" t="s">
        <v>40</v>
      </c>
      <c r="B31" s="26">
        <v>1379.7</v>
      </c>
      <c r="C31" s="26">
        <v>743.16</v>
      </c>
      <c r="D31" s="26">
        <v>2122.87</v>
      </c>
      <c r="E31" s="26">
        <v>1415.22</v>
      </c>
      <c r="F31" s="26">
        <v>756.11</v>
      </c>
      <c r="G31" s="26">
        <v>2171.34</v>
      </c>
      <c r="H31" s="26">
        <f t="shared" si="8"/>
        <v>35.519999999999982</v>
      </c>
      <c r="I31" s="26">
        <f t="shared" si="8"/>
        <v>12.950000000000045</v>
      </c>
      <c r="J31" s="26">
        <f t="shared" si="3"/>
        <v>48.470000000000027</v>
      </c>
      <c r="K31" s="26">
        <v>-5198.110999999999</v>
      </c>
      <c r="L31" s="26">
        <v>0</v>
      </c>
      <c r="M31" s="26">
        <f t="shared" si="4"/>
        <v>226.97279999999986</v>
      </c>
      <c r="N31" s="2">
        <f t="shared" si="4"/>
        <v>31.209500000000112</v>
      </c>
      <c r="O31" s="8">
        <f t="shared" si="7"/>
        <v>258.1823</v>
      </c>
      <c r="P31" s="8"/>
      <c r="Q31" s="2">
        <f t="shared" si="9"/>
        <v>-5456.2932999999994</v>
      </c>
      <c r="R31" s="2" t="str">
        <f t="shared" si="6"/>
        <v xml:space="preserve">№021\2 </v>
      </c>
    </row>
    <row r="32" spans="1:18">
      <c r="A32" s="22" t="s">
        <v>41</v>
      </c>
      <c r="B32" s="23">
        <v>3160.78</v>
      </c>
      <c r="C32" s="23">
        <v>1590.55</v>
      </c>
      <c r="D32" s="23">
        <v>4751.5</v>
      </c>
      <c r="E32" s="23">
        <v>3323.46</v>
      </c>
      <c r="F32" s="23">
        <v>1485.8600000000001</v>
      </c>
      <c r="G32" s="23">
        <v>4809.34</v>
      </c>
      <c r="H32" s="23">
        <f t="shared" ref="H32" si="10">E32-B32</f>
        <v>162.67999999999984</v>
      </c>
      <c r="I32" s="23">
        <f t="shared" ref="I32" si="11">F32-C32</f>
        <v>-104.68999999999983</v>
      </c>
      <c r="J32" s="23">
        <f t="shared" ref="J32" si="12">SUM(H32:I32)</f>
        <v>57.990000000000009</v>
      </c>
      <c r="K32" s="23">
        <v>-101.90810000000087</v>
      </c>
      <c r="L32" s="23">
        <v>0</v>
      </c>
      <c r="M32" s="23">
        <f t="shared" si="4"/>
        <v>1039.5251999999989</v>
      </c>
      <c r="N32" s="24">
        <f t="shared" si="4"/>
        <v>-252.3028999999996</v>
      </c>
      <c r="O32" s="22">
        <f t="shared" si="7"/>
        <v>787.22229999999934</v>
      </c>
      <c r="P32" s="22"/>
      <c r="Q32" s="24">
        <f t="shared" si="9"/>
        <v>-889.13040000000024</v>
      </c>
      <c r="R32" s="24" t="str">
        <f t="shared" si="6"/>
        <v>№022</v>
      </c>
    </row>
    <row r="33" spans="1:18">
      <c r="A33" s="8" t="s">
        <v>42</v>
      </c>
      <c r="B33" s="36">
        <v>1108.3600000000001</v>
      </c>
      <c r="C33" s="36">
        <v>400.27</v>
      </c>
      <c r="D33" s="36">
        <v>1508.65</v>
      </c>
      <c r="E33" s="36">
        <v>1181.49</v>
      </c>
      <c r="F33" s="36">
        <v>439.28000000000003</v>
      </c>
      <c r="G33" s="36">
        <v>1620.78</v>
      </c>
      <c r="H33" s="36">
        <f t="shared" si="8"/>
        <v>73.129999999999882</v>
      </c>
      <c r="I33" s="36">
        <f t="shared" si="8"/>
        <v>39.010000000000048</v>
      </c>
      <c r="J33" s="36">
        <f t="shared" si="3"/>
        <v>112.13999999999993</v>
      </c>
      <c r="K33" s="36">
        <v>292.79679999999985</v>
      </c>
      <c r="L33" s="36">
        <v>1000</v>
      </c>
      <c r="M33" s="36">
        <f t="shared" si="4"/>
        <v>467.30069999999921</v>
      </c>
      <c r="N33" s="2">
        <f t="shared" si="4"/>
        <v>94.014100000000127</v>
      </c>
      <c r="O33" s="8">
        <f t="shared" si="7"/>
        <v>561.31479999999931</v>
      </c>
      <c r="P33" s="8"/>
      <c r="Q33" s="2">
        <f t="shared" si="9"/>
        <v>731.48200000000054</v>
      </c>
      <c r="R33" s="2" t="str">
        <f t="shared" si="6"/>
        <v>№022а</v>
      </c>
    </row>
    <row r="34" spans="1:18">
      <c r="A34" s="22" t="s">
        <v>43</v>
      </c>
      <c r="B34" s="23">
        <v>0.51</v>
      </c>
      <c r="C34" s="23">
        <v>0.57999999999999996</v>
      </c>
      <c r="D34" s="23">
        <v>1.1000000000000001</v>
      </c>
      <c r="E34" s="23">
        <v>0.51</v>
      </c>
      <c r="F34" s="23">
        <v>0.57999999999999996</v>
      </c>
      <c r="G34" s="23">
        <v>1.1000000000000001</v>
      </c>
      <c r="H34" s="23">
        <f t="shared" si="8"/>
        <v>0</v>
      </c>
      <c r="I34" s="23">
        <f t="shared" si="8"/>
        <v>0</v>
      </c>
      <c r="J34" s="23">
        <f t="shared" si="3"/>
        <v>0</v>
      </c>
      <c r="K34" s="23">
        <v>-3.3579999999999997</v>
      </c>
      <c r="L34" s="23">
        <v>0</v>
      </c>
      <c r="M34" s="23">
        <f t="shared" si="4"/>
        <v>0</v>
      </c>
      <c r="N34" s="24">
        <f t="shared" si="4"/>
        <v>0</v>
      </c>
      <c r="O34" s="22">
        <f t="shared" si="7"/>
        <v>0</v>
      </c>
      <c r="P34" s="22"/>
      <c r="Q34" s="24">
        <f t="shared" si="9"/>
        <v>-3.3579999999999997</v>
      </c>
      <c r="R34" s="24" t="str">
        <f t="shared" si="6"/>
        <v>№023</v>
      </c>
    </row>
    <row r="35" spans="1:18">
      <c r="A35" s="8" t="s">
        <v>44</v>
      </c>
      <c r="B35" s="26">
        <v>538.12</v>
      </c>
      <c r="C35" s="26">
        <v>283.97000000000003</v>
      </c>
      <c r="D35" s="26">
        <v>822.09</v>
      </c>
      <c r="E35" s="26">
        <v>538.18000000000006</v>
      </c>
      <c r="F35" s="26">
        <v>283.97000000000003</v>
      </c>
      <c r="G35" s="26">
        <v>822.15</v>
      </c>
      <c r="H35" s="26">
        <f t="shared" si="8"/>
        <v>6.0000000000059117E-2</v>
      </c>
      <c r="I35" s="26">
        <f t="shared" si="8"/>
        <v>0</v>
      </c>
      <c r="J35" s="26">
        <f t="shared" si="3"/>
        <v>6.0000000000059117E-2</v>
      </c>
      <c r="K35" s="26">
        <v>13440.585800000001</v>
      </c>
      <c r="L35" s="26">
        <v>0</v>
      </c>
      <c r="M35" s="26">
        <f t="shared" si="4"/>
        <v>0.38340000000037772</v>
      </c>
      <c r="N35" s="2">
        <f t="shared" si="4"/>
        <v>0</v>
      </c>
      <c r="O35" s="8">
        <f t="shared" si="7"/>
        <v>0.38340000000037772</v>
      </c>
      <c r="P35" s="8"/>
      <c r="Q35" s="2">
        <f t="shared" si="9"/>
        <v>13440.2024</v>
      </c>
      <c r="R35" s="2" t="str">
        <f t="shared" si="6"/>
        <v>№024</v>
      </c>
    </row>
    <row r="36" spans="1:18">
      <c r="A36" s="22" t="s">
        <v>45</v>
      </c>
      <c r="B36" s="23">
        <v>7997.63</v>
      </c>
      <c r="C36" s="23">
        <v>4666.5200000000004</v>
      </c>
      <c r="D36" s="23">
        <v>12664.16</v>
      </c>
      <c r="E36" s="23">
        <v>8019.45</v>
      </c>
      <c r="F36" s="23">
        <v>4673.54</v>
      </c>
      <c r="G36" s="23">
        <v>12692.99</v>
      </c>
      <c r="H36" s="23">
        <f t="shared" si="8"/>
        <v>21.819999999999709</v>
      </c>
      <c r="I36" s="23">
        <f t="shared" si="8"/>
        <v>7.0199999999995271</v>
      </c>
      <c r="J36" s="23">
        <f t="shared" si="3"/>
        <v>28.839999999999236</v>
      </c>
      <c r="K36" s="23">
        <v>-4432.9909000000007</v>
      </c>
      <c r="L36" s="23">
        <v>0</v>
      </c>
      <c r="M36" s="23">
        <f t="shared" si="4"/>
        <v>139.42979999999812</v>
      </c>
      <c r="N36" s="24">
        <f t="shared" si="4"/>
        <v>16.918199999998862</v>
      </c>
      <c r="O36" s="22">
        <f t="shared" si="7"/>
        <v>156.347999999997</v>
      </c>
      <c r="P36" s="22"/>
      <c r="Q36" s="24">
        <f t="shared" si="9"/>
        <v>-4589.3388999999979</v>
      </c>
      <c r="R36" s="24" t="str">
        <f t="shared" si="6"/>
        <v>№025</v>
      </c>
    </row>
    <row r="37" spans="1:18">
      <c r="A37" s="8" t="s">
        <v>46</v>
      </c>
      <c r="B37" s="26">
        <v>2469.8200000000002</v>
      </c>
      <c r="C37" s="26">
        <v>1324.8600000000001</v>
      </c>
      <c r="D37" s="26">
        <v>3794.69</v>
      </c>
      <c r="E37" s="26">
        <v>2728.79</v>
      </c>
      <c r="F37" s="26">
        <v>1472.39</v>
      </c>
      <c r="G37" s="26">
        <v>4201.1900000000005</v>
      </c>
      <c r="H37" s="26">
        <f t="shared" si="8"/>
        <v>258.9699999999998</v>
      </c>
      <c r="I37" s="26">
        <f t="shared" si="8"/>
        <v>147.52999999999997</v>
      </c>
      <c r="J37" s="26">
        <f t="shared" si="3"/>
        <v>406.49999999999977</v>
      </c>
      <c r="K37" s="26">
        <v>-7696.2650000000012</v>
      </c>
      <c r="L37" s="26">
        <v>0</v>
      </c>
      <c r="M37" s="26">
        <f t="shared" si="4"/>
        <v>1654.8182999999985</v>
      </c>
      <c r="N37" s="2">
        <f t="shared" si="4"/>
        <v>355.54729999999995</v>
      </c>
      <c r="O37" s="28">
        <f t="shared" si="7"/>
        <v>2010.3655999999985</v>
      </c>
      <c r="P37" s="8"/>
      <c r="Q37" s="2">
        <f t="shared" si="9"/>
        <v>-9706.6306000000004</v>
      </c>
      <c r="R37" s="2" t="str">
        <f t="shared" si="6"/>
        <v>№026</v>
      </c>
    </row>
    <row r="38" spans="1:18">
      <c r="A38" s="22" t="s">
        <v>47</v>
      </c>
      <c r="B38" s="23">
        <v>3318.01</v>
      </c>
      <c r="C38" s="23">
        <v>1683.1000000000001</v>
      </c>
      <c r="D38" s="23">
        <v>5001.18</v>
      </c>
      <c r="E38" s="23">
        <v>3430.59</v>
      </c>
      <c r="F38" s="23">
        <v>1789.01</v>
      </c>
      <c r="G38" s="23">
        <v>5219.67</v>
      </c>
      <c r="H38" s="23">
        <f t="shared" si="8"/>
        <v>112.57999999999993</v>
      </c>
      <c r="I38" s="23">
        <f t="shared" si="8"/>
        <v>105.90999999999985</v>
      </c>
      <c r="J38" s="23">
        <f t="shared" si="3"/>
        <v>218.48999999999978</v>
      </c>
      <c r="K38" s="23">
        <v>-2624.8974000000007</v>
      </c>
      <c r="L38" s="23">
        <v>0</v>
      </c>
      <c r="M38" s="23">
        <f t="shared" si="4"/>
        <v>719.38619999999946</v>
      </c>
      <c r="N38" s="24">
        <f t="shared" si="4"/>
        <v>255.24309999999966</v>
      </c>
      <c r="O38" s="22">
        <f>SUM(M38:N38)</f>
        <v>974.62929999999915</v>
      </c>
      <c r="P38" s="22"/>
      <c r="Q38" s="24">
        <f t="shared" si="9"/>
        <v>-3599.5266999999999</v>
      </c>
      <c r="R38" s="24" t="str">
        <f t="shared" si="6"/>
        <v>№027</v>
      </c>
    </row>
    <row r="39" spans="1:18">
      <c r="A39" s="8" t="s">
        <v>48</v>
      </c>
      <c r="B39" s="26">
        <v>1330.52</v>
      </c>
      <c r="C39" s="26">
        <v>496.08</v>
      </c>
      <c r="D39" s="26">
        <v>1826.6100000000001</v>
      </c>
      <c r="E39" s="26">
        <v>1330.52</v>
      </c>
      <c r="F39" s="26">
        <v>496.08</v>
      </c>
      <c r="G39" s="26">
        <v>1826.6100000000001</v>
      </c>
      <c r="H39" s="26">
        <f t="shared" si="8"/>
        <v>0</v>
      </c>
      <c r="I39" s="26">
        <f t="shared" si="8"/>
        <v>0</v>
      </c>
      <c r="J39" s="26">
        <f t="shared" si="3"/>
        <v>0</v>
      </c>
      <c r="K39" s="26">
        <v>-4.3548000000000027</v>
      </c>
      <c r="L39" s="26">
        <v>0</v>
      </c>
      <c r="M39" s="26">
        <f t="shared" si="4"/>
        <v>0</v>
      </c>
      <c r="N39" s="2">
        <f t="shared" si="4"/>
        <v>0</v>
      </c>
      <c r="O39" s="28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2" t="s">
        <v>285</v>
      </c>
      <c r="B40" s="23"/>
      <c r="C40" s="23"/>
      <c r="D40" s="23"/>
      <c r="E40" s="23"/>
      <c r="F40" s="23"/>
      <c r="G40" s="23"/>
      <c r="H40" s="23">
        <f t="shared" si="8"/>
        <v>0</v>
      </c>
      <c r="I40" s="23">
        <f t="shared" si="8"/>
        <v>0</v>
      </c>
      <c r="J40" s="23">
        <f t="shared" si="3"/>
        <v>0</v>
      </c>
      <c r="K40" s="23">
        <v>4.7999999908370228E-3</v>
      </c>
      <c r="L40" s="23">
        <v>0</v>
      </c>
      <c r="M40" s="23">
        <f t="shared" si="4"/>
        <v>0</v>
      </c>
      <c r="N40" s="24">
        <f t="shared" si="4"/>
        <v>0</v>
      </c>
      <c r="O40" s="22">
        <f t="shared" si="7"/>
        <v>0</v>
      </c>
      <c r="P40" s="22"/>
      <c r="Q40" s="24">
        <f t="shared" si="9"/>
        <v>4.7999999908370228E-3</v>
      </c>
      <c r="R40" s="24" t="str">
        <f t="shared" si="6"/>
        <v>№029 сбыт</v>
      </c>
    </row>
    <row r="41" spans="1:18">
      <c r="A41" s="8" t="s">
        <v>49</v>
      </c>
      <c r="B41" s="26">
        <v>1603.1100000000001</v>
      </c>
      <c r="C41" s="26">
        <v>584.95000000000005</v>
      </c>
      <c r="D41" s="26">
        <v>2188.11</v>
      </c>
      <c r="E41" s="26">
        <v>1603.1100000000001</v>
      </c>
      <c r="F41" s="26">
        <v>584.95000000000005</v>
      </c>
      <c r="G41" s="26">
        <v>2188.11</v>
      </c>
      <c r="H41" s="26">
        <f t="shared" si="8"/>
        <v>0</v>
      </c>
      <c r="I41" s="26">
        <f t="shared" si="8"/>
        <v>0</v>
      </c>
      <c r="J41" s="26">
        <f t="shared" si="3"/>
        <v>0</v>
      </c>
      <c r="K41" s="26">
        <v>-8.8057000000008738</v>
      </c>
      <c r="L41" s="26">
        <v>0</v>
      </c>
      <c r="M41" s="26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2" t="s">
        <v>50</v>
      </c>
      <c r="B42" s="23">
        <v>6780</v>
      </c>
      <c r="C42" s="23">
        <v>3676.71</v>
      </c>
      <c r="D42" s="23">
        <v>10456.710000000001</v>
      </c>
      <c r="E42" s="23">
        <v>7250.53</v>
      </c>
      <c r="F42" s="23">
        <v>3822.81</v>
      </c>
      <c r="G42" s="23">
        <v>11073.35</v>
      </c>
      <c r="H42" s="23">
        <f t="shared" si="8"/>
        <v>470.52999999999975</v>
      </c>
      <c r="I42" s="23">
        <f t="shared" si="8"/>
        <v>146.09999999999991</v>
      </c>
      <c r="J42" s="23">
        <f t="shared" si="3"/>
        <v>616.62999999999965</v>
      </c>
      <c r="K42" s="23">
        <v>-14578.803400000001</v>
      </c>
      <c r="L42" s="23">
        <v>0</v>
      </c>
      <c r="M42" s="23">
        <f t="shared" ref="M42:N58" si="13">H42*M$6</f>
        <v>3006.6866999999984</v>
      </c>
      <c r="N42" s="24">
        <f t="shared" si="13"/>
        <v>352.10099999999983</v>
      </c>
      <c r="O42" s="22">
        <f t="shared" si="7"/>
        <v>3358.787699999998</v>
      </c>
      <c r="P42" s="22"/>
      <c r="Q42" s="24">
        <f t="shared" si="9"/>
        <v>-17937.591099999998</v>
      </c>
      <c r="R42" s="24" t="str">
        <f t="shared" si="6"/>
        <v>№031\1</v>
      </c>
    </row>
    <row r="43" spans="1:18">
      <c r="A43" s="8" t="s">
        <v>51</v>
      </c>
      <c r="B43" s="26">
        <v>3733.11</v>
      </c>
      <c r="C43" s="26">
        <v>1110.55</v>
      </c>
      <c r="D43" s="26">
        <v>4843.67</v>
      </c>
      <c r="E43" s="26">
        <v>3971.13</v>
      </c>
      <c r="F43" s="26">
        <v>1172.1200000000001</v>
      </c>
      <c r="G43" s="26">
        <v>5143.26</v>
      </c>
      <c r="H43" s="26">
        <f t="shared" si="8"/>
        <v>238.01999999999998</v>
      </c>
      <c r="I43" s="26">
        <f t="shared" si="8"/>
        <v>61.570000000000164</v>
      </c>
      <c r="J43" s="26">
        <f t="shared" si="3"/>
        <v>299.59000000000015</v>
      </c>
      <c r="K43" s="26">
        <v>6801.8608000000022</v>
      </c>
      <c r="L43" s="26">
        <v>7777</v>
      </c>
      <c r="M43" s="26">
        <f t="shared" si="13"/>
        <v>1520.9477999999999</v>
      </c>
      <c r="N43" s="2">
        <f t="shared" si="13"/>
        <v>148.3837000000004</v>
      </c>
      <c r="O43" s="8">
        <f t="shared" si="7"/>
        <v>1669.3315000000002</v>
      </c>
      <c r="P43" s="8"/>
      <c r="Q43" s="2">
        <f t="shared" si="9"/>
        <v>12909.529300000002</v>
      </c>
      <c r="R43" s="2" t="str">
        <f t="shared" si="6"/>
        <v>№031\2</v>
      </c>
    </row>
    <row r="44" spans="1:18">
      <c r="A44" s="22" t="s">
        <v>52</v>
      </c>
      <c r="B44" s="23">
        <v>6699.1900000000005</v>
      </c>
      <c r="C44" s="23">
        <v>4058.6</v>
      </c>
      <c r="D44" s="23">
        <v>10757.880000000001</v>
      </c>
      <c r="E44" s="23">
        <v>6820.83</v>
      </c>
      <c r="F44" s="23">
        <v>4102.95</v>
      </c>
      <c r="G44" s="23">
        <v>10923.880000000001</v>
      </c>
      <c r="H44" s="23">
        <f t="shared" ref="H44" si="14">E44-B44</f>
        <v>121.63999999999942</v>
      </c>
      <c r="I44" s="23">
        <f t="shared" ref="I44" si="15">F44-C44</f>
        <v>44.349999999999909</v>
      </c>
      <c r="J44" s="23">
        <f t="shared" si="3"/>
        <v>165.98999999999933</v>
      </c>
      <c r="K44" s="23">
        <v>-2882.2969000000021</v>
      </c>
      <c r="L44" s="23">
        <v>0</v>
      </c>
      <c r="M44" s="23">
        <f t="shared" si="13"/>
        <v>777.27959999999621</v>
      </c>
      <c r="N44" s="24">
        <f t="shared" si="13"/>
        <v>106.88349999999978</v>
      </c>
      <c r="O44" s="22">
        <f t="shared" si="7"/>
        <v>884.16309999999601</v>
      </c>
      <c r="P44" s="22"/>
      <c r="Q44" s="24">
        <f t="shared" si="9"/>
        <v>-3766.4599999999982</v>
      </c>
      <c r="R44" s="24" t="str">
        <f t="shared" si="6"/>
        <v xml:space="preserve">№032 </v>
      </c>
    </row>
    <row r="45" spans="1:18">
      <c r="A45" s="8" t="s">
        <v>53</v>
      </c>
      <c r="B45" s="26">
        <v>8180.59</v>
      </c>
      <c r="C45" s="26">
        <v>2804.78</v>
      </c>
      <c r="D45" s="26">
        <v>10985.380000000001</v>
      </c>
      <c r="E45" s="26">
        <v>8373.9</v>
      </c>
      <c r="F45" s="26">
        <v>2843.03</v>
      </c>
      <c r="G45" s="26">
        <v>11216.94</v>
      </c>
      <c r="H45" s="26">
        <f t="shared" ref="H45:I50" si="16">E45-B45</f>
        <v>193.30999999999949</v>
      </c>
      <c r="I45" s="26">
        <f t="shared" si="16"/>
        <v>38.25</v>
      </c>
      <c r="J45" s="26">
        <f t="shared" si="3"/>
        <v>231.55999999999949</v>
      </c>
      <c r="K45" s="26">
        <v>-1630.4080000000001</v>
      </c>
      <c r="L45" s="26">
        <v>5000</v>
      </c>
      <c r="M45" s="26">
        <f t="shared" si="13"/>
        <v>1235.2508999999966</v>
      </c>
      <c r="N45" s="2">
        <f t="shared" si="13"/>
        <v>92.182500000000005</v>
      </c>
      <c r="O45" s="8">
        <f t="shared" si="7"/>
        <v>1327.4333999999967</v>
      </c>
      <c r="P45" s="8"/>
      <c r="Q45" s="2">
        <f t="shared" si="9"/>
        <v>2042.1586000000034</v>
      </c>
      <c r="R45" s="2" t="str">
        <f t="shared" si="6"/>
        <v xml:space="preserve">№033 </v>
      </c>
    </row>
    <row r="46" spans="1:18">
      <c r="A46" s="22" t="s">
        <v>54</v>
      </c>
      <c r="B46" s="23">
        <v>1964.0900000000001</v>
      </c>
      <c r="C46" s="23">
        <v>436.76</v>
      </c>
      <c r="D46" s="23">
        <v>2400.86</v>
      </c>
      <c r="E46" s="23">
        <v>1964.15</v>
      </c>
      <c r="F46" s="23">
        <v>436.76</v>
      </c>
      <c r="G46" s="23">
        <v>2400.92</v>
      </c>
      <c r="H46" s="23">
        <f t="shared" si="16"/>
        <v>5.999999999994543E-2</v>
      </c>
      <c r="I46" s="23">
        <f t="shared" si="16"/>
        <v>0</v>
      </c>
      <c r="J46" s="23">
        <f t="shared" si="3"/>
        <v>5.999999999994543E-2</v>
      </c>
      <c r="K46" s="23">
        <v>-5.5663000000004352</v>
      </c>
      <c r="L46" s="23">
        <v>0</v>
      </c>
      <c r="M46" s="23">
        <f t="shared" si="13"/>
        <v>0.3833999999996513</v>
      </c>
      <c r="N46" s="24">
        <f t="shared" si="13"/>
        <v>0</v>
      </c>
      <c r="O46" s="22">
        <f t="shared" si="7"/>
        <v>0.3833999999996513</v>
      </c>
      <c r="P46" s="22"/>
      <c r="Q46" s="24">
        <f t="shared" si="9"/>
        <v>-5.9497000000000861</v>
      </c>
      <c r="R46" s="24" t="str">
        <f t="shared" si="6"/>
        <v xml:space="preserve">№034 </v>
      </c>
    </row>
    <row r="47" spans="1:18">
      <c r="A47" s="8" t="s">
        <v>55</v>
      </c>
      <c r="B47" s="26">
        <v>9248.43</v>
      </c>
      <c r="C47" s="26">
        <v>4666.53</v>
      </c>
      <c r="D47" s="26">
        <v>13914.970000000001</v>
      </c>
      <c r="E47" s="26">
        <v>9491.1</v>
      </c>
      <c r="F47" s="26">
        <v>4776.08</v>
      </c>
      <c r="G47" s="26">
        <v>14267.18</v>
      </c>
      <c r="H47" s="26">
        <f t="shared" si="16"/>
        <v>242.67000000000007</v>
      </c>
      <c r="I47" s="26">
        <f t="shared" si="16"/>
        <v>109.55000000000018</v>
      </c>
      <c r="J47" s="26">
        <f t="shared" si="3"/>
        <v>352.22000000000025</v>
      </c>
      <c r="K47" s="26">
        <v>-3131.9867000000008</v>
      </c>
      <c r="L47" s="26">
        <v>3500</v>
      </c>
      <c r="M47" s="26">
        <f t="shared" si="13"/>
        <v>1550.6613000000004</v>
      </c>
      <c r="N47" s="2">
        <f t="shared" si="13"/>
        <v>264.01550000000043</v>
      </c>
      <c r="O47" s="8">
        <f t="shared" si="7"/>
        <v>1814.6768000000009</v>
      </c>
      <c r="P47" s="8"/>
      <c r="Q47" s="2">
        <f t="shared" si="9"/>
        <v>-1446.6635000000015</v>
      </c>
      <c r="R47" s="2" t="str">
        <f t="shared" si="6"/>
        <v xml:space="preserve">№035 </v>
      </c>
    </row>
    <row r="48" spans="1:18">
      <c r="A48" s="22" t="s">
        <v>56</v>
      </c>
      <c r="B48" s="23">
        <v>6366.26</v>
      </c>
      <c r="C48" s="23">
        <v>1963.64</v>
      </c>
      <c r="D48" s="23">
        <v>8329.91</v>
      </c>
      <c r="E48" s="23">
        <v>6643.8</v>
      </c>
      <c r="F48" s="23">
        <v>2051.59</v>
      </c>
      <c r="G48" s="23">
        <v>8695.41</v>
      </c>
      <c r="H48" s="23">
        <f t="shared" si="16"/>
        <v>277.53999999999996</v>
      </c>
      <c r="I48" s="23">
        <f t="shared" si="16"/>
        <v>87.950000000000045</v>
      </c>
      <c r="J48" s="23">
        <f t="shared" si="3"/>
        <v>365.49</v>
      </c>
      <c r="K48" s="23">
        <v>-710.06829999999968</v>
      </c>
      <c r="L48" s="23">
        <v>2000</v>
      </c>
      <c r="M48" s="23">
        <f t="shared" si="13"/>
        <v>1773.4805999999996</v>
      </c>
      <c r="N48" s="24">
        <f t="shared" si="13"/>
        <v>211.95950000000013</v>
      </c>
      <c r="O48" s="22">
        <f t="shared" si="7"/>
        <v>1985.4400999999998</v>
      </c>
      <c r="P48" s="22"/>
      <c r="Q48" s="24">
        <f t="shared" si="9"/>
        <v>-695.50839999999971</v>
      </c>
      <c r="R48" s="24" t="str">
        <f t="shared" si="6"/>
        <v xml:space="preserve">№036 </v>
      </c>
    </row>
    <row r="49" spans="1:18">
      <c r="A49" s="8" t="s">
        <v>57</v>
      </c>
      <c r="B49" s="26">
        <v>10345.18</v>
      </c>
      <c r="C49" s="26">
        <v>4954.7300000000005</v>
      </c>
      <c r="D49" s="26">
        <v>15299.960000000001</v>
      </c>
      <c r="E49" s="26">
        <v>10799.2</v>
      </c>
      <c r="F49" s="26">
        <v>5106.6500000000005</v>
      </c>
      <c r="G49" s="26">
        <v>15905.91</v>
      </c>
      <c r="H49" s="26">
        <f t="shared" si="16"/>
        <v>454.02000000000044</v>
      </c>
      <c r="I49" s="26">
        <f t="shared" si="16"/>
        <v>151.92000000000007</v>
      </c>
      <c r="J49" s="26">
        <f t="shared" si="3"/>
        <v>605.94000000000051</v>
      </c>
      <c r="K49" s="26">
        <v>-9373.0194999999985</v>
      </c>
      <c r="L49" s="26">
        <v>9373.02</v>
      </c>
      <c r="M49" s="26">
        <f t="shared" si="13"/>
        <v>2901.1878000000024</v>
      </c>
      <c r="N49" s="2">
        <f t="shared" si="13"/>
        <v>366.12720000000019</v>
      </c>
      <c r="O49" s="8">
        <f>SUM(M49:N49)</f>
        <v>3267.3150000000028</v>
      </c>
      <c r="P49" s="8"/>
      <c r="Q49" s="2">
        <f t="shared" si="9"/>
        <v>-3267.3145000000004</v>
      </c>
      <c r="R49" s="2" t="str">
        <f t="shared" si="6"/>
        <v xml:space="preserve">№037 </v>
      </c>
    </row>
    <row r="50" spans="1:18">
      <c r="A50" s="22" t="s">
        <v>58</v>
      </c>
      <c r="B50" s="23">
        <v>3766.63</v>
      </c>
      <c r="C50" s="23">
        <v>1815.57</v>
      </c>
      <c r="D50" s="23">
        <v>5582.22</v>
      </c>
      <c r="E50" s="23">
        <v>3900.9700000000003</v>
      </c>
      <c r="F50" s="23">
        <v>1853.39</v>
      </c>
      <c r="G50" s="23">
        <v>5754.38</v>
      </c>
      <c r="H50" s="23">
        <f t="shared" si="16"/>
        <v>134.34000000000015</v>
      </c>
      <c r="I50" s="23">
        <f t="shared" si="16"/>
        <v>37.820000000000164</v>
      </c>
      <c r="J50" s="23">
        <f t="shared" si="3"/>
        <v>172.16000000000031</v>
      </c>
      <c r="K50" s="23">
        <v>5849.1339153108147</v>
      </c>
      <c r="L50" s="23">
        <v>0</v>
      </c>
      <c r="M50" s="23">
        <f t="shared" si="13"/>
        <v>858.43260000000089</v>
      </c>
      <c r="N50" s="24">
        <f t="shared" si="13"/>
        <v>91.146200000000405</v>
      </c>
      <c r="O50" s="22">
        <f t="shared" si="7"/>
        <v>949.57880000000125</v>
      </c>
      <c r="P50" s="22"/>
      <c r="Q50" s="24">
        <f>K50-O50+L50+P50</f>
        <v>4899.5551153108136</v>
      </c>
      <c r="R50" s="24" t="str">
        <f t="shared" si="6"/>
        <v>№038</v>
      </c>
    </row>
    <row r="51" spans="1:18">
      <c r="A51" s="8" t="s">
        <v>284</v>
      </c>
      <c r="B51" s="26"/>
      <c r="C51" s="26"/>
      <c r="D51" s="26"/>
      <c r="E51" s="26"/>
      <c r="F51" s="26"/>
      <c r="G51" s="26"/>
      <c r="H51" s="26"/>
      <c r="I51" s="26"/>
      <c r="J51" s="26">
        <f t="shared" si="3"/>
        <v>0</v>
      </c>
      <c r="K51" s="26">
        <v>-582.58610000000476</v>
      </c>
      <c r="L51" s="26">
        <v>0</v>
      </c>
      <c r="M51" s="26">
        <f t="shared" si="13"/>
        <v>0</v>
      </c>
      <c r="N51" s="2">
        <f t="shared" si="13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 сбыт</v>
      </c>
    </row>
    <row r="52" spans="1:18">
      <c r="A52" s="22" t="s">
        <v>59</v>
      </c>
      <c r="B52" s="23">
        <v>1372.33</v>
      </c>
      <c r="C52" s="23">
        <v>2550.5300000000002</v>
      </c>
      <c r="D52" s="23">
        <v>3922.88</v>
      </c>
      <c r="E52" s="23">
        <v>1372.33</v>
      </c>
      <c r="F52" s="23">
        <v>2550.5300000000002</v>
      </c>
      <c r="G52" s="23">
        <v>3922.88</v>
      </c>
      <c r="H52" s="23">
        <f t="shared" ref="H52:I58" si="17">E52-B52</f>
        <v>0</v>
      </c>
      <c r="I52" s="23">
        <f t="shared" si="17"/>
        <v>0</v>
      </c>
      <c r="J52" s="23">
        <f t="shared" si="3"/>
        <v>0</v>
      </c>
      <c r="K52" s="23">
        <v>-0.42230000000025658</v>
      </c>
      <c r="L52" s="23">
        <v>0</v>
      </c>
      <c r="M52" s="23">
        <f t="shared" si="13"/>
        <v>0</v>
      </c>
      <c r="N52" s="24">
        <f t="shared" si="13"/>
        <v>0</v>
      </c>
      <c r="O52" s="22">
        <f t="shared" si="7"/>
        <v>0</v>
      </c>
      <c r="P52" s="22"/>
      <c r="Q52" s="24">
        <f t="shared" si="9"/>
        <v>-0.42230000000025658</v>
      </c>
      <c r="R52" s="24" t="str">
        <f t="shared" si="6"/>
        <v>№040</v>
      </c>
    </row>
    <row r="53" spans="1:18">
      <c r="A53" s="8" t="s">
        <v>60</v>
      </c>
      <c r="B53" s="26">
        <v>5167.51</v>
      </c>
      <c r="C53" s="26">
        <v>2829.79</v>
      </c>
      <c r="D53" s="26">
        <v>7997.7300000000005</v>
      </c>
      <c r="E53" s="26">
        <v>5257.3</v>
      </c>
      <c r="F53" s="26">
        <v>2853.91</v>
      </c>
      <c r="G53" s="26">
        <v>8111.64</v>
      </c>
      <c r="H53" s="26">
        <f t="shared" si="17"/>
        <v>89.789999999999964</v>
      </c>
      <c r="I53" s="26">
        <f t="shared" si="17"/>
        <v>24.119999999999891</v>
      </c>
      <c r="J53" s="26">
        <f t="shared" si="3"/>
        <v>113.90999999999985</v>
      </c>
      <c r="K53" s="26">
        <v>23.488699999999781</v>
      </c>
      <c r="L53" s="26">
        <v>0</v>
      </c>
      <c r="M53" s="26">
        <f t="shared" si="13"/>
        <v>573.75809999999979</v>
      </c>
      <c r="N53" s="2">
        <f t="shared" si="13"/>
        <v>58.129199999999742</v>
      </c>
      <c r="O53" s="8">
        <f t="shared" si="7"/>
        <v>631.88729999999953</v>
      </c>
      <c r="P53" s="8"/>
      <c r="Q53" s="2">
        <f t="shared" si="9"/>
        <v>-608.39859999999976</v>
      </c>
      <c r="R53" s="2" t="str">
        <f t="shared" si="6"/>
        <v xml:space="preserve">№041 </v>
      </c>
    </row>
    <row r="54" spans="1:18">
      <c r="A54" s="22" t="s">
        <v>61</v>
      </c>
      <c r="B54" s="23">
        <v>8881.59</v>
      </c>
      <c r="C54" s="23">
        <v>3984.69</v>
      </c>
      <c r="D54" s="23">
        <v>12866.28</v>
      </c>
      <c r="E54" s="23">
        <v>8977.68</v>
      </c>
      <c r="F54" s="23">
        <v>4000.03</v>
      </c>
      <c r="G54" s="23">
        <v>12977.710000000001</v>
      </c>
      <c r="H54" s="23">
        <f t="shared" si="17"/>
        <v>96.090000000000146</v>
      </c>
      <c r="I54" s="23">
        <f t="shared" si="17"/>
        <v>15.340000000000146</v>
      </c>
      <c r="J54" s="23">
        <f t="shared" si="3"/>
        <v>111.43000000000029</v>
      </c>
      <c r="K54" s="23">
        <v>-778.30469999999923</v>
      </c>
      <c r="L54" s="23">
        <v>0</v>
      </c>
      <c r="M54" s="23">
        <f t="shared" si="13"/>
        <v>614.01510000000087</v>
      </c>
      <c r="N54" s="24">
        <f t="shared" si="13"/>
        <v>36.969400000000356</v>
      </c>
      <c r="O54" s="22">
        <f t="shared" si="7"/>
        <v>650.98450000000128</v>
      </c>
      <c r="P54" s="22"/>
      <c r="Q54" s="24">
        <f t="shared" si="9"/>
        <v>-1429.2892000000006</v>
      </c>
      <c r="R54" s="24" t="str">
        <f t="shared" si="6"/>
        <v xml:space="preserve">№041а </v>
      </c>
    </row>
    <row r="55" spans="1:18">
      <c r="A55" s="8" t="s">
        <v>62</v>
      </c>
      <c r="B55" s="26">
        <v>3525.21</v>
      </c>
      <c r="C55" s="26">
        <v>2353.88</v>
      </c>
      <c r="D55" s="26">
        <v>5879.13</v>
      </c>
      <c r="E55" s="26">
        <v>3679.89</v>
      </c>
      <c r="F55" s="26">
        <v>2369.62</v>
      </c>
      <c r="G55" s="26">
        <v>6049.54</v>
      </c>
      <c r="H55" s="26">
        <f t="shared" si="17"/>
        <v>154.67999999999984</v>
      </c>
      <c r="I55" s="26">
        <f t="shared" si="17"/>
        <v>15.739999999999782</v>
      </c>
      <c r="J55" s="26">
        <f t="shared" si="3"/>
        <v>170.41999999999962</v>
      </c>
      <c r="K55" s="26">
        <v>-1356.4648999999995</v>
      </c>
      <c r="L55" s="26">
        <v>1356.46</v>
      </c>
      <c r="M55" s="26">
        <f t="shared" si="13"/>
        <v>988.4051999999989</v>
      </c>
      <c r="N55" s="2">
        <f t="shared" si="13"/>
        <v>37.933399999999473</v>
      </c>
      <c r="O55" s="8">
        <f t="shared" si="7"/>
        <v>1026.3385999999985</v>
      </c>
      <c r="P55" s="8"/>
      <c r="Q55" s="2">
        <f t="shared" si="9"/>
        <v>-1026.3434999999981</v>
      </c>
      <c r="R55" s="2" t="str">
        <f t="shared" si="6"/>
        <v xml:space="preserve">№042 </v>
      </c>
    </row>
    <row r="56" spans="1:18">
      <c r="A56" s="22" t="s">
        <v>63</v>
      </c>
      <c r="B56" s="23">
        <v>4307.55</v>
      </c>
      <c r="C56" s="23">
        <v>1655.53</v>
      </c>
      <c r="D56" s="23">
        <v>5963.08</v>
      </c>
      <c r="E56" s="23">
        <v>4486.82</v>
      </c>
      <c r="F56" s="23">
        <v>1687.45</v>
      </c>
      <c r="G56" s="23">
        <v>6174.27</v>
      </c>
      <c r="H56" s="23">
        <f t="shared" si="17"/>
        <v>179.26999999999953</v>
      </c>
      <c r="I56" s="23">
        <f t="shared" si="17"/>
        <v>31.920000000000073</v>
      </c>
      <c r="J56" s="23">
        <f t="shared" si="3"/>
        <v>211.1899999999996</v>
      </c>
      <c r="K56" s="23">
        <v>-5346.6695000000018</v>
      </c>
      <c r="L56" s="23">
        <v>5000</v>
      </c>
      <c r="M56" s="23">
        <f t="shared" si="13"/>
        <v>1145.5352999999968</v>
      </c>
      <c r="N56" s="24">
        <f t="shared" si="13"/>
        <v>76.927200000000184</v>
      </c>
      <c r="O56" s="22">
        <f t="shared" si="7"/>
        <v>1222.4624999999969</v>
      </c>
      <c r="P56" s="22"/>
      <c r="Q56" s="24">
        <f>K56-O56+L56+P56</f>
        <v>-1569.1319999999987</v>
      </c>
      <c r="R56" s="24" t="str">
        <f t="shared" si="6"/>
        <v xml:space="preserve">№043\1 </v>
      </c>
    </row>
    <row r="57" spans="1:18">
      <c r="A57" s="8" t="s">
        <v>64</v>
      </c>
      <c r="B57" s="26">
        <v>19121.64</v>
      </c>
      <c r="C57" s="26">
        <v>8998.86</v>
      </c>
      <c r="D57" s="26">
        <v>28120.510000000002</v>
      </c>
      <c r="E57" s="26">
        <v>19446.64</v>
      </c>
      <c r="F57" s="26">
        <v>9074.2000000000007</v>
      </c>
      <c r="G57" s="26">
        <v>28520.84</v>
      </c>
      <c r="H57" s="26">
        <f t="shared" si="17"/>
        <v>325</v>
      </c>
      <c r="I57" s="26">
        <f t="shared" si="17"/>
        <v>75.340000000000146</v>
      </c>
      <c r="J57" s="26">
        <f t="shared" si="3"/>
        <v>400.34000000000015</v>
      </c>
      <c r="K57" s="26">
        <v>-10459.965799999994</v>
      </c>
      <c r="L57" s="26">
        <v>10000</v>
      </c>
      <c r="M57" s="26">
        <f t="shared" si="13"/>
        <v>2076.75</v>
      </c>
      <c r="N57" s="2">
        <f t="shared" si="13"/>
        <v>181.56940000000037</v>
      </c>
      <c r="O57" s="8">
        <f t="shared" si="7"/>
        <v>2258.3194000000003</v>
      </c>
      <c r="P57" s="8"/>
      <c r="Q57" s="2">
        <f t="shared" si="9"/>
        <v>-2718.2851999999948</v>
      </c>
      <c r="R57" s="2" t="str">
        <f t="shared" si="6"/>
        <v xml:space="preserve">№043\2 </v>
      </c>
    </row>
    <row r="58" spans="1:18">
      <c r="A58" s="22" t="s">
        <v>65</v>
      </c>
      <c r="B58" s="23">
        <v>4719.91</v>
      </c>
      <c r="C58" s="23">
        <v>2276.91</v>
      </c>
      <c r="D58" s="23">
        <v>6996.83</v>
      </c>
      <c r="E58" s="23">
        <v>5229.6400000000003</v>
      </c>
      <c r="F58" s="23">
        <v>2499.62</v>
      </c>
      <c r="G58" s="23">
        <v>7729.26</v>
      </c>
      <c r="H58" s="23">
        <f t="shared" si="17"/>
        <v>509.73000000000047</v>
      </c>
      <c r="I58" s="23">
        <f t="shared" si="17"/>
        <v>222.71000000000004</v>
      </c>
      <c r="J58" s="23">
        <f t="shared" si="3"/>
        <v>732.44000000000051</v>
      </c>
      <c r="K58" s="23">
        <v>-3647.5710999999997</v>
      </c>
      <c r="L58" s="23">
        <v>0</v>
      </c>
      <c r="M58" s="23">
        <f t="shared" si="13"/>
        <v>3257.1747000000028</v>
      </c>
      <c r="N58" s="24">
        <f t="shared" si="13"/>
        <v>536.73110000000008</v>
      </c>
      <c r="O58" s="22">
        <f t="shared" si="7"/>
        <v>3793.9058000000027</v>
      </c>
      <c r="P58" s="22"/>
      <c r="Q58" s="24">
        <f t="shared" si="9"/>
        <v>-7441.4769000000024</v>
      </c>
      <c r="R58" s="24" t="str">
        <f t="shared" si="6"/>
        <v xml:space="preserve">№044 </v>
      </c>
    </row>
    <row r="59" spans="1:18">
      <c r="A59" s="8" t="s">
        <v>66</v>
      </c>
      <c r="B59" s="26"/>
      <c r="C59" s="26"/>
      <c r="D59" s="26"/>
      <c r="E59" s="26"/>
      <c r="F59" s="26"/>
      <c r="G59" s="26"/>
      <c r="H59" s="26"/>
      <c r="I59" s="26"/>
      <c r="J59" s="26">
        <f t="shared" si="3"/>
        <v>0</v>
      </c>
      <c r="K59" s="26">
        <v>0</v>
      </c>
      <c r="L59" s="26">
        <v>0</v>
      </c>
      <c r="M59" s="26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2" t="s">
        <v>67</v>
      </c>
      <c r="B60" s="23">
        <v>5412.42</v>
      </c>
      <c r="C60" s="23">
        <v>3768.92</v>
      </c>
      <c r="D60" s="23">
        <v>9181.35</v>
      </c>
      <c r="E60" s="23">
        <v>5591.92</v>
      </c>
      <c r="F60" s="23">
        <v>3856.13</v>
      </c>
      <c r="G60" s="23">
        <v>9448.06</v>
      </c>
      <c r="H60" s="23">
        <f t="shared" ref="H60:I75" si="18">E60-B60</f>
        <v>179.5</v>
      </c>
      <c r="I60" s="23">
        <f t="shared" si="18"/>
        <v>87.210000000000036</v>
      </c>
      <c r="J60" s="23">
        <f t="shared" si="3"/>
        <v>266.71000000000004</v>
      </c>
      <c r="K60" s="23">
        <v>-884.6088000000002</v>
      </c>
      <c r="L60" s="23">
        <v>884.61</v>
      </c>
      <c r="M60" s="23">
        <f t="shared" ref="M60:N91" si="19">H60*M$6</f>
        <v>1147.0049999999999</v>
      </c>
      <c r="N60" s="24">
        <f t="shared" si="19"/>
        <v>210.1761000000001</v>
      </c>
      <c r="O60" s="22">
        <f t="shared" si="7"/>
        <v>1357.1811</v>
      </c>
      <c r="P60" s="22"/>
      <c r="Q60" s="24">
        <f t="shared" si="9"/>
        <v>-1357.1799000000001</v>
      </c>
      <c r="R60" s="24" t="str">
        <f t="shared" si="6"/>
        <v xml:space="preserve">№046 </v>
      </c>
    </row>
    <row r="61" spans="1:18">
      <c r="A61" s="8" t="s">
        <v>68</v>
      </c>
      <c r="B61" s="26">
        <v>7222.13</v>
      </c>
      <c r="C61" s="26">
        <v>3060.73</v>
      </c>
      <c r="D61" s="26">
        <v>10282.89</v>
      </c>
      <c r="E61" s="26">
        <v>7413.17</v>
      </c>
      <c r="F61" s="26">
        <v>3104.2400000000002</v>
      </c>
      <c r="G61" s="26">
        <v>10517.44</v>
      </c>
      <c r="H61" s="26">
        <f t="shared" si="18"/>
        <v>191.03999999999996</v>
      </c>
      <c r="I61" s="26">
        <f t="shared" si="18"/>
        <v>43.510000000000218</v>
      </c>
      <c r="J61" s="26">
        <f t="shared" si="3"/>
        <v>234.55000000000018</v>
      </c>
      <c r="K61" s="26">
        <v>-5125.3042000000005</v>
      </c>
      <c r="L61" s="26">
        <v>3614.38</v>
      </c>
      <c r="M61" s="26">
        <f t="shared" si="19"/>
        <v>1220.7455999999997</v>
      </c>
      <c r="N61" s="2">
        <f t="shared" si="19"/>
        <v>104.85910000000054</v>
      </c>
      <c r="O61" s="8">
        <f t="shared" si="7"/>
        <v>1325.6047000000003</v>
      </c>
      <c r="P61" s="8"/>
      <c r="Q61" s="2">
        <f t="shared" si="9"/>
        <v>-2836.5289000000002</v>
      </c>
      <c r="R61" s="2" t="str">
        <f t="shared" si="6"/>
        <v xml:space="preserve">№046а </v>
      </c>
    </row>
    <row r="62" spans="1:18">
      <c r="A62" s="22" t="s">
        <v>69</v>
      </c>
      <c r="B62" s="23">
        <v>314.78000000000003</v>
      </c>
      <c r="C62" s="23">
        <v>144.71</v>
      </c>
      <c r="D62" s="23">
        <v>459.5</v>
      </c>
      <c r="E62" s="23">
        <v>314.78000000000003</v>
      </c>
      <c r="F62" s="23">
        <v>144.71</v>
      </c>
      <c r="G62" s="23">
        <v>459.5</v>
      </c>
      <c r="H62" s="23">
        <f t="shared" si="18"/>
        <v>0</v>
      </c>
      <c r="I62" s="23">
        <f t="shared" si="18"/>
        <v>0</v>
      </c>
      <c r="J62" s="23">
        <f t="shared" si="3"/>
        <v>0</v>
      </c>
      <c r="K62" s="23">
        <v>-2071.5971</v>
      </c>
      <c r="L62" s="23">
        <v>0</v>
      </c>
      <c r="M62" s="23">
        <f t="shared" si="19"/>
        <v>0</v>
      </c>
      <c r="N62" s="24">
        <f t="shared" si="19"/>
        <v>0</v>
      </c>
      <c r="O62" s="22">
        <f t="shared" si="7"/>
        <v>0</v>
      </c>
      <c r="P62" s="22"/>
      <c r="Q62" s="24">
        <f t="shared" si="9"/>
        <v>-2071.5971</v>
      </c>
      <c r="R62" s="24" t="str">
        <f t="shared" si="6"/>
        <v xml:space="preserve">№047 </v>
      </c>
    </row>
    <row r="63" spans="1:18">
      <c r="A63" s="8" t="s">
        <v>70</v>
      </c>
      <c r="B63" s="26">
        <v>10286.450000000001</v>
      </c>
      <c r="C63" s="26">
        <v>2942.36</v>
      </c>
      <c r="D63" s="26">
        <v>13228.83</v>
      </c>
      <c r="E63" s="26">
        <v>11164.54</v>
      </c>
      <c r="F63" s="26">
        <v>3104.76</v>
      </c>
      <c r="G63" s="26">
        <v>14269.32</v>
      </c>
      <c r="H63" s="26">
        <f t="shared" si="18"/>
        <v>878.09000000000015</v>
      </c>
      <c r="I63" s="26">
        <f t="shared" si="18"/>
        <v>162.40000000000009</v>
      </c>
      <c r="J63" s="26">
        <f t="shared" si="3"/>
        <v>1040.4900000000002</v>
      </c>
      <c r="K63" s="26">
        <v>-9320.8765000000021</v>
      </c>
      <c r="L63" s="26">
        <v>0</v>
      </c>
      <c r="M63" s="26">
        <f t="shared" si="19"/>
        <v>5610.995100000001</v>
      </c>
      <c r="N63" s="2">
        <f t="shared" si="19"/>
        <v>391.38400000000024</v>
      </c>
      <c r="O63" s="8">
        <f>SUM(M63:N63)</f>
        <v>6002.379100000001</v>
      </c>
      <c r="P63" s="8"/>
      <c r="Q63" s="2">
        <f t="shared" si="9"/>
        <v>-15323.255600000004</v>
      </c>
      <c r="R63" s="2" t="str">
        <f t="shared" si="6"/>
        <v xml:space="preserve">№048 </v>
      </c>
    </row>
    <row r="64" spans="1:18">
      <c r="A64" s="22" t="s">
        <v>71</v>
      </c>
      <c r="B64" s="23">
        <v>8385.61</v>
      </c>
      <c r="C64" s="23">
        <v>3309.48</v>
      </c>
      <c r="D64" s="23">
        <v>11695.1</v>
      </c>
      <c r="E64" s="23">
        <v>8871.07</v>
      </c>
      <c r="F64" s="23">
        <v>3386.14</v>
      </c>
      <c r="G64" s="23">
        <v>12257.220000000001</v>
      </c>
      <c r="H64" s="23">
        <f t="shared" si="18"/>
        <v>485.45999999999913</v>
      </c>
      <c r="I64" s="23">
        <f t="shared" si="18"/>
        <v>76.659999999999854</v>
      </c>
      <c r="J64" s="23">
        <f t="shared" si="3"/>
        <v>562.11999999999898</v>
      </c>
      <c r="K64" s="23">
        <v>-6150.4498000000031</v>
      </c>
      <c r="L64" s="23">
        <v>6200</v>
      </c>
      <c r="M64" s="23">
        <f t="shared" si="19"/>
        <v>3102.0893999999944</v>
      </c>
      <c r="N64" s="24">
        <f t="shared" si="19"/>
        <v>184.75059999999965</v>
      </c>
      <c r="O64" s="22">
        <f t="shared" si="7"/>
        <v>3286.8399999999942</v>
      </c>
      <c r="P64" s="22"/>
      <c r="Q64" s="24">
        <f t="shared" si="9"/>
        <v>-3237.2897999999968</v>
      </c>
      <c r="R64" s="24" t="str">
        <f t="shared" si="6"/>
        <v xml:space="preserve">№049 </v>
      </c>
    </row>
    <row r="65" spans="1:18">
      <c r="A65" s="8" t="s">
        <v>72</v>
      </c>
      <c r="B65" s="26">
        <v>10358.57</v>
      </c>
      <c r="C65" s="26">
        <v>4190.17</v>
      </c>
      <c r="D65" s="26">
        <v>14548.75</v>
      </c>
      <c r="E65" s="26">
        <v>10667.18</v>
      </c>
      <c r="F65" s="26">
        <v>4347.12</v>
      </c>
      <c r="G65" s="26">
        <v>15014.300000000001</v>
      </c>
      <c r="H65" s="26">
        <f t="shared" si="18"/>
        <v>308.61000000000058</v>
      </c>
      <c r="I65" s="26">
        <f t="shared" si="18"/>
        <v>156.94999999999982</v>
      </c>
      <c r="J65" s="26">
        <f t="shared" si="3"/>
        <v>465.5600000000004</v>
      </c>
      <c r="K65" s="26">
        <v>-3101.7984999999967</v>
      </c>
      <c r="L65" s="26">
        <v>3000</v>
      </c>
      <c r="M65" s="26">
        <f t="shared" si="19"/>
        <v>1972.0179000000037</v>
      </c>
      <c r="N65" s="2">
        <f t="shared" si="19"/>
        <v>378.24949999999956</v>
      </c>
      <c r="O65" s="8">
        <f t="shared" si="7"/>
        <v>2350.2674000000034</v>
      </c>
      <c r="P65" s="8"/>
      <c r="Q65" s="2">
        <f t="shared" si="9"/>
        <v>-2452.0658999999996</v>
      </c>
      <c r="R65" s="2" t="str">
        <f t="shared" si="6"/>
        <v xml:space="preserve">№050 </v>
      </c>
    </row>
    <row r="66" spans="1:18">
      <c r="A66" s="22" t="s">
        <v>73</v>
      </c>
      <c r="B66" s="23">
        <v>16182.26</v>
      </c>
      <c r="C66" s="23">
        <v>15304.75</v>
      </c>
      <c r="D66" s="23">
        <v>31487.02</v>
      </c>
      <c r="E66" s="23">
        <v>16236.18</v>
      </c>
      <c r="F66" s="23">
        <v>15330.36</v>
      </c>
      <c r="G66" s="23">
        <v>31566.55</v>
      </c>
      <c r="H66" s="23">
        <f t="shared" si="18"/>
        <v>53.920000000000073</v>
      </c>
      <c r="I66" s="23">
        <f t="shared" si="18"/>
        <v>25.610000000000582</v>
      </c>
      <c r="J66" s="23">
        <f t="shared" si="3"/>
        <v>79.530000000000655</v>
      </c>
      <c r="K66" s="23">
        <v>-12440.3727</v>
      </c>
      <c r="L66" s="23">
        <v>0</v>
      </c>
      <c r="M66" s="23">
        <f t="shared" si="19"/>
        <v>344.54880000000043</v>
      </c>
      <c r="N66" s="24">
        <f t="shared" si="19"/>
        <v>61.720100000001409</v>
      </c>
      <c r="O66" s="22">
        <f t="shared" si="7"/>
        <v>406.26890000000185</v>
      </c>
      <c r="P66" s="22"/>
      <c r="Q66" s="24">
        <f t="shared" si="9"/>
        <v>-12846.641600000003</v>
      </c>
      <c r="R66" s="24" t="str">
        <f t="shared" si="6"/>
        <v xml:space="preserve">№051 </v>
      </c>
    </row>
    <row r="67" spans="1:18">
      <c r="A67" s="8" t="s">
        <v>74</v>
      </c>
      <c r="B67" s="26">
        <v>5474.56</v>
      </c>
      <c r="C67" s="26">
        <v>2080.06</v>
      </c>
      <c r="D67" s="26">
        <v>7554.63</v>
      </c>
      <c r="E67" s="26">
        <v>5658.07</v>
      </c>
      <c r="F67" s="26">
        <v>2158.9499999999998</v>
      </c>
      <c r="G67" s="26">
        <v>7817.02</v>
      </c>
      <c r="H67" s="26">
        <f t="shared" si="18"/>
        <v>183.50999999999931</v>
      </c>
      <c r="I67" s="26">
        <f t="shared" si="18"/>
        <v>78.889999999999873</v>
      </c>
      <c r="J67" s="26">
        <f t="shared" si="3"/>
        <v>262.39999999999918</v>
      </c>
      <c r="K67" s="26">
        <v>-2683.0640000000021</v>
      </c>
      <c r="L67" s="26">
        <v>2700</v>
      </c>
      <c r="M67" s="26">
        <f t="shared" si="19"/>
        <v>1172.6288999999956</v>
      </c>
      <c r="N67" s="2">
        <f t="shared" si="19"/>
        <v>190.12489999999971</v>
      </c>
      <c r="O67" s="8">
        <f t="shared" si="7"/>
        <v>1362.7537999999954</v>
      </c>
      <c r="P67" s="8"/>
      <c r="Q67" s="2">
        <f t="shared" si="9"/>
        <v>-1345.8177999999975</v>
      </c>
      <c r="R67" s="2" t="str">
        <f t="shared" si="6"/>
        <v xml:space="preserve">№052 </v>
      </c>
    </row>
    <row r="68" spans="1:18">
      <c r="A68" s="22" t="s">
        <v>75</v>
      </c>
      <c r="B68" s="23">
        <v>4883.3</v>
      </c>
      <c r="C68" s="23">
        <v>1641.28</v>
      </c>
      <c r="D68" s="23">
        <v>6524.62</v>
      </c>
      <c r="E68" s="23">
        <v>5093.55</v>
      </c>
      <c r="F68" s="23">
        <v>1685.69</v>
      </c>
      <c r="G68" s="23">
        <v>6779.28</v>
      </c>
      <c r="H68" s="23">
        <f t="shared" si="18"/>
        <v>210.25</v>
      </c>
      <c r="I68" s="23">
        <f t="shared" si="18"/>
        <v>44.410000000000082</v>
      </c>
      <c r="J68" s="23">
        <f t="shared" si="3"/>
        <v>254.66000000000008</v>
      </c>
      <c r="K68" s="23">
        <v>747.95329999999831</v>
      </c>
      <c r="L68" s="23">
        <v>0</v>
      </c>
      <c r="M68" s="23">
        <f t="shared" si="19"/>
        <v>1343.4974999999999</v>
      </c>
      <c r="N68" s="24">
        <f t="shared" si="19"/>
        <v>107.02810000000021</v>
      </c>
      <c r="O68" s="22">
        <f t="shared" si="7"/>
        <v>1450.5256000000002</v>
      </c>
      <c r="P68" s="22"/>
      <c r="Q68" s="24">
        <f t="shared" si="9"/>
        <v>-702.57230000000186</v>
      </c>
      <c r="R68" s="24" t="str">
        <f t="shared" si="6"/>
        <v xml:space="preserve">№052а </v>
      </c>
    </row>
    <row r="69" spans="1:18">
      <c r="A69" s="8" t="s">
        <v>76</v>
      </c>
      <c r="B69" s="26">
        <v>128.1</v>
      </c>
      <c r="C69" s="26">
        <v>78.37</v>
      </c>
      <c r="D69" s="26">
        <v>206.48000000000002</v>
      </c>
      <c r="E69" s="26">
        <v>130.41</v>
      </c>
      <c r="F69" s="26">
        <v>78.37</v>
      </c>
      <c r="G69" s="26">
        <v>208.78</v>
      </c>
      <c r="H69" s="26">
        <f t="shared" si="18"/>
        <v>2.3100000000000023</v>
      </c>
      <c r="I69" s="26">
        <f t="shared" si="18"/>
        <v>0</v>
      </c>
      <c r="J69" s="26">
        <f t="shared" si="3"/>
        <v>2.3100000000000023</v>
      </c>
      <c r="K69" s="26">
        <v>33.922600000000102</v>
      </c>
      <c r="L69" s="26">
        <v>0</v>
      </c>
      <c r="M69" s="26">
        <f t="shared" si="19"/>
        <v>14.760900000000014</v>
      </c>
      <c r="N69" s="2">
        <f t="shared" si="19"/>
        <v>0</v>
      </c>
      <c r="O69" s="8">
        <f t="shared" si="7"/>
        <v>14.760900000000014</v>
      </c>
      <c r="P69" s="8"/>
      <c r="Q69" s="2">
        <f t="shared" si="9"/>
        <v>19.161700000000089</v>
      </c>
      <c r="R69" s="2" t="str">
        <f t="shared" si="6"/>
        <v xml:space="preserve">№053 </v>
      </c>
    </row>
    <row r="70" spans="1:18">
      <c r="A70" s="22" t="s">
        <v>77</v>
      </c>
      <c r="B70" s="23">
        <v>1378.34</v>
      </c>
      <c r="C70" s="23">
        <v>674.42</v>
      </c>
      <c r="D70" s="23">
        <v>2052.77</v>
      </c>
      <c r="E70" s="23">
        <v>1433.91</v>
      </c>
      <c r="F70" s="23">
        <v>698.80000000000007</v>
      </c>
      <c r="G70" s="23">
        <v>2132.7200000000003</v>
      </c>
      <c r="H70" s="23">
        <f t="shared" si="18"/>
        <v>55.570000000000164</v>
      </c>
      <c r="I70" s="23">
        <f t="shared" si="18"/>
        <v>24.380000000000109</v>
      </c>
      <c r="J70" s="23">
        <f t="shared" si="3"/>
        <v>79.950000000000273</v>
      </c>
      <c r="K70" s="23">
        <v>-836.64139999999884</v>
      </c>
      <c r="L70" s="23">
        <v>0</v>
      </c>
      <c r="M70" s="23">
        <f t="shared" si="19"/>
        <v>355.09230000000105</v>
      </c>
      <c r="N70" s="24">
        <f t="shared" si="19"/>
        <v>58.755800000000264</v>
      </c>
      <c r="O70" s="22">
        <f t="shared" si="7"/>
        <v>413.8481000000013</v>
      </c>
      <c r="P70" s="22"/>
      <c r="Q70" s="24">
        <f t="shared" si="9"/>
        <v>-1250.4895000000001</v>
      </c>
      <c r="R70" s="24" t="str">
        <f t="shared" si="6"/>
        <v xml:space="preserve">№054 </v>
      </c>
    </row>
    <row r="71" spans="1:18">
      <c r="A71" s="8" t="s">
        <v>78</v>
      </c>
      <c r="B71" s="26">
        <v>9927.49</v>
      </c>
      <c r="C71" s="26">
        <v>4365.2300000000005</v>
      </c>
      <c r="D71" s="26">
        <v>14292.75</v>
      </c>
      <c r="E71" s="26">
        <v>10451.89</v>
      </c>
      <c r="F71" s="26">
        <v>4571.1500000000005</v>
      </c>
      <c r="G71" s="26">
        <v>15023.06</v>
      </c>
      <c r="H71" s="26">
        <f t="shared" si="18"/>
        <v>524.39999999999964</v>
      </c>
      <c r="I71" s="26">
        <f t="shared" si="18"/>
        <v>205.92000000000007</v>
      </c>
      <c r="J71" s="26">
        <f t="shared" si="3"/>
        <v>730.31999999999971</v>
      </c>
      <c r="K71" s="26">
        <v>-9010.2167999999983</v>
      </c>
      <c r="L71" s="26">
        <v>9050</v>
      </c>
      <c r="M71" s="26">
        <f t="shared" si="19"/>
        <v>3350.9159999999974</v>
      </c>
      <c r="N71" s="2">
        <f t="shared" si="19"/>
        <v>496.26720000000023</v>
      </c>
      <c r="O71" s="8">
        <f t="shared" si="7"/>
        <v>3847.1831999999977</v>
      </c>
      <c r="P71" s="8"/>
      <c r="Q71" s="2">
        <f t="shared" si="9"/>
        <v>-3807.399999999996</v>
      </c>
      <c r="R71" s="2" t="str">
        <f t="shared" si="6"/>
        <v xml:space="preserve">№055 </v>
      </c>
    </row>
    <row r="72" spans="1:18">
      <c r="A72" s="22" t="s">
        <v>79</v>
      </c>
      <c r="B72" s="23">
        <v>5832.72</v>
      </c>
      <c r="C72" s="23">
        <v>2749.01</v>
      </c>
      <c r="D72" s="23">
        <v>8581.74</v>
      </c>
      <c r="E72" s="23">
        <v>6172.53</v>
      </c>
      <c r="F72" s="23">
        <v>2846.32</v>
      </c>
      <c r="G72" s="23">
        <v>9018.86</v>
      </c>
      <c r="H72" s="23">
        <f t="shared" si="18"/>
        <v>339.80999999999949</v>
      </c>
      <c r="I72" s="23">
        <f t="shared" si="18"/>
        <v>97.309999999999945</v>
      </c>
      <c r="J72" s="23">
        <f t="shared" si="3"/>
        <v>437.11999999999944</v>
      </c>
      <c r="K72" s="23">
        <v>-1752.9489000000021</v>
      </c>
      <c r="L72" s="23">
        <v>0</v>
      </c>
      <c r="M72" s="23">
        <f t="shared" si="19"/>
        <v>2171.3858999999966</v>
      </c>
      <c r="N72" s="24">
        <f t="shared" si="19"/>
        <v>234.51709999999989</v>
      </c>
      <c r="O72" s="22">
        <f t="shared" si="7"/>
        <v>2405.9029999999966</v>
      </c>
      <c r="P72" s="22"/>
      <c r="Q72" s="24">
        <f t="shared" si="9"/>
        <v>-4158.8518999999987</v>
      </c>
      <c r="R72" s="24" t="str">
        <f t="shared" si="6"/>
        <v xml:space="preserve">№056 </v>
      </c>
    </row>
    <row r="73" spans="1:18">
      <c r="A73" s="8" t="s">
        <v>80</v>
      </c>
      <c r="B73" s="26">
        <v>2980.08</v>
      </c>
      <c r="C73" s="26">
        <v>2064.08</v>
      </c>
      <c r="D73" s="26">
        <v>5044.17</v>
      </c>
      <c r="E73" s="26">
        <v>3087.77</v>
      </c>
      <c r="F73" s="26">
        <v>2250.0700000000002</v>
      </c>
      <c r="G73" s="26">
        <v>5337.86</v>
      </c>
      <c r="H73" s="26">
        <f t="shared" si="18"/>
        <v>107.69000000000005</v>
      </c>
      <c r="I73" s="26">
        <f t="shared" si="18"/>
        <v>185.99000000000024</v>
      </c>
      <c r="J73" s="26">
        <f t="shared" si="3"/>
        <v>293.68000000000029</v>
      </c>
      <c r="K73" s="26">
        <v>-2933.1304499999983</v>
      </c>
      <c r="L73" s="26">
        <v>0</v>
      </c>
      <c r="M73" s="26">
        <f t="shared" si="19"/>
        <v>688.13910000000033</v>
      </c>
      <c r="N73" s="2">
        <f t="shared" si="19"/>
        <v>448.23590000000058</v>
      </c>
      <c r="O73" s="8">
        <f t="shared" si="7"/>
        <v>1136.3750000000009</v>
      </c>
      <c r="P73" s="8"/>
      <c r="Q73" s="2">
        <f t="shared" si="9"/>
        <v>-4069.5054499999992</v>
      </c>
      <c r="R73" s="2" t="str">
        <f t="shared" si="6"/>
        <v xml:space="preserve">№057 </v>
      </c>
    </row>
    <row r="74" spans="1:18">
      <c r="A74" s="22" t="s">
        <v>81</v>
      </c>
      <c r="B74" s="23">
        <v>8182.78</v>
      </c>
      <c r="C74" s="23">
        <v>2829.32</v>
      </c>
      <c r="D74" s="23">
        <v>11012.11</v>
      </c>
      <c r="E74" s="23">
        <v>8452.51</v>
      </c>
      <c r="F74" s="23">
        <v>2918.4700000000003</v>
      </c>
      <c r="G74" s="23">
        <v>11370.99</v>
      </c>
      <c r="H74" s="23">
        <f t="shared" si="18"/>
        <v>269.73000000000047</v>
      </c>
      <c r="I74" s="23">
        <f t="shared" si="18"/>
        <v>89.150000000000091</v>
      </c>
      <c r="J74" s="23">
        <f t="shared" si="3"/>
        <v>358.88000000000056</v>
      </c>
      <c r="K74" s="23">
        <v>-5700.5779999999977</v>
      </c>
      <c r="L74" s="23">
        <v>5000</v>
      </c>
      <c r="M74" s="23">
        <f t="shared" si="19"/>
        <v>1723.5747000000028</v>
      </c>
      <c r="N74" s="24">
        <f t="shared" si="19"/>
        <v>214.85150000000024</v>
      </c>
      <c r="O74" s="22">
        <f t="shared" si="7"/>
        <v>1938.4262000000031</v>
      </c>
      <c r="P74" s="22"/>
      <c r="Q74" s="24">
        <f t="shared" si="9"/>
        <v>-2639.0042000000012</v>
      </c>
      <c r="R74" s="24" t="str">
        <f t="shared" si="6"/>
        <v xml:space="preserve">№058 </v>
      </c>
    </row>
    <row r="75" spans="1:18">
      <c r="A75" s="8" t="s">
        <v>82</v>
      </c>
      <c r="B75" s="26">
        <v>22520.52</v>
      </c>
      <c r="C75" s="26">
        <v>9843.8000000000011</v>
      </c>
      <c r="D75" s="26">
        <v>32364.32</v>
      </c>
      <c r="E75" s="26">
        <v>22744.38</v>
      </c>
      <c r="F75" s="26">
        <v>9954.27</v>
      </c>
      <c r="G75" s="26">
        <v>32698.65</v>
      </c>
      <c r="H75" s="26">
        <f t="shared" si="18"/>
        <v>223.86000000000058</v>
      </c>
      <c r="I75" s="26">
        <f t="shared" si="18"/>
        <v>110.46999999999935</v>
      </c>
      <c r="J75" s="26">
        <f t="shared" ref="J75:J138" si="20">SUM(H75:I75)</f>
        <v>334.32999999999993</v>
      </c>
      <c r="K75" s="26">
        <v>3398.0565999999976</v>
      </c>
      <c r="L75" s="26">
        <v>0</v>
      </c>
      <c r="M75" s="26">
        <f t="shared" si="19"/>
        <v>1430.4654000000037</v>
      </c>
      <c r="N75" s="2">
        <f t="shared" si="19"/>
        <v>266.23269999999843</v>
      </c>
      <c r="O75" s="8">
        <f t="shared" si="7"/>
        <v>1696.6981000000021</v>
      </c>
      <c r="P75" s="8"/>
      <c r="Q75" s="2">
        <f>K75-O75+L75</f>
        <v>1701.3584999999955</v>
      </c>
      <c r="R75" s="2" t="str">
        <f t="shared" ref="R75:R138" si="21">A75</f>
        <v xml:space="preserve">№059 </v>
      </c>
    </row>
    <row r="76" spans="1:18">
      <c r="A76" s="22" t="s">
        <v>83</v>
      </c>
      <c r="B76" s="23">
        <v>2449.29</v>
      </c>
      <c r="C76" s="23">
        <v>1249.81</v>
      </c>
      <c r="D76" s="23">
        <v>3699.12</v>
      </c>
      <c r="E76" s="23">
        <v>2578.4500000000003</v>
      </c>
      <c r="F76" s="23">
        <v>1282.78</v>
      </c>
      <c r="G76" s="23">
        <v>3861.25</v>
      </c>
      <c r="H76" s="23">
        <f t="shared" ref="H76" si="22">E76-B76</f>
        <v>129.16000000000031</v>
      </c>
      <c r="I76" s="23">
        <f t="shared" ref="I76" si="23">F76-C76</f>
        <v>32.970000000000027</v>
      </c>
      <c r="J76" s="23">
        <f t="shared" si="20"/>
        <v>162.13000000000034</v>
      </c>
      <c r="K76" s="23">
        <v>-2131.4938000000002</v>
      </c>
      <c r="L76" s="23">
        <v>0</v>
      </c>
      <c r="M76" s="23">
        <f t="shared" si="19"/>
        <v>825.33240000000194</v>
      </c>
      <c r="N76" s="24">
        <f t="shared" si="19"/>
        <v>79.457700000000074</v>
      </c>
      <c r="O76" s="22">
        <f t="shared" ref="O76:O138" si="24">SUM(M76:N76)</f>
        <v>904.79010000000198</v>
      </c>
      <c r="P76" s="22"/>
      <c r="Q76" s="24">
        <f>K76-O76+L76</f>
        <v>-3036.2839000000022</v>
      </c>
      <c r="R76" s="24" t="str">
        <f t="shared" si="21"/>
        <v xml:space="preserve">№060 </v>
      </c>
    </row>
    <row r="77" spans="1:18">
      <c r="A77" s="8" t="s">
        <v>84</v>
      </c>
      <c r="B77" s="26">
        <v>5196.96</v>
      </c>
      <c r="C77" s="26">
        <v>2129.35</v>
      </c>
      <c r="D77" s="26">
        <v>7326.32</v>
      </c>
      <c r="E77" s="26">
        <v>5358.25</v>
      </c>
      <c r="F77" s="26">
        <v>2159.44</v>
      </c>
      <c r="G77" s="26">
        <v>7517.7</v>
      </c>
      <c r="H77" s="26">
        <f t="shared" ref="H77:I84" si="25">E77-B77</f>
        <v>161.28999999999996</v>
      </c>
      <c r="I77" s="26">
        <f t="shared" si="25"/>
        <v>30.090000000000146</v>
      </c>
      <c r="J77" s="26">
        <f t="shared" si="20"/>
        <v>191.38000000000011</v>
      </c>
      <c r="K77" s="26">
        <v>-8447.643</v>
      </c>
      <c r="L77" s="26">
        <v>0</v>
      </c>
      <c r="M77" s="26">
        <f t="shared" si="19"/>
        <v>1030.6430999999998</v>
      </c>
      <c r="N77" s="2">
        <f t="shared" si="19"/>
        <v>72.516900000000362</v>
      </c>
      <c r="O77" s="8">
        <f t="shared" si="24"/>
        <v>1103.1600000000001</v>
      </c>
      <c r="P77" s="8"/>
      <c r="Q77" s="2">
        <f t="shared" ref="Q77:Q140" si="26">K77-O77+L77+P77</f>
        <v>-9550.8029999999999</v>
      </c>
      <c r="R77" s="2" t="str">
        <f t="shared" si="21"/>
        <v xml:space="preserve">№061 </v>
      </c>
    </row>
    <row r="78" spans="1:18">
      <c r="A78" s="22" t="s">
        <v>85</v>
      </c>
      <c r="B78" s="23">
        <v>17249.060000000001</v>
      </c>
      <c r="C78" s="23">
        <v>10419.370000000001</v>
      </c>
      <c r="D78" s="23">
        <v>27668.97</v>
      </c>
      <c r="E78" s="23">
        <v>17442</v>
      </c>
      <c r="F78" s="23">
        <v>10495.08</v>
      </c>
      <c r="G78" s="23">
        <v>27937.63</v>
      </c>
      <c r="H78" s="23">
        <f t="shared" si="25"/>
        <v>192.93999999999869</v>
      </c>
      <c r="I78" s="23">
        <f t="shared" si="25"/>
        <v>75.709999999999127</v>
      </c>
      <c r="J78" s="23">
        <f t="shared" si="20"/>
        <v>268.64999999999782</v>
      </c>
      <c r="K78" s="23">
        <v>-6093.4508000000105</v>
      </c>
      <c r="L78" s="23">
        <v>6093.45</v>
      </c>
      <c r="M78" s="23">
        <f t="shared" si="19"/>
        <v>1232.8865999999916</v>
      </c>
      <c r="N78" s="24">
        <f t="shared" si="19"/>
        <v>182.46109999999791</v>
      </c>
      <c r="O78" s="22">
        <f t="shared" si="24"/>
        <v>1415.3476999999896</v>
      </c>
      <c r="P78" s="22"/>
      <c r="Q78" s="24">
        <f t="shared" si="26"/>
        <v>-1415.3485000000001</v>
      </c>
      <c r="R78" s="24" t="str">
        <f t="shared" si="21"/>
        <v xml:space="preserve">№062 </v>
      </c>
    </row>
    <row r="79" spans="1:18">
      <c r="A79" s="8" t="s">
        <v>86</v>
      </c>
      <c r="B79" s="26">
        <v>5555.4000000000005</v>
      </c>
      <c r="C79" s="26">
        <v>1804.17</v>
      </c>
      <c r="D79" s="26">
        <v>7359.59</v>
      </c>
      <c r="E79" s="26">
        <v>5866.2300000000005</v>
      </c>
      <c r="F79" s="26">
        <v>1850.73</v>
      </c>
      <c r="G79" s="26">
        <v>7716.9800000000005</v>
      </c>
      <c r="H79" s="26">
        <f t="shared" si="25"/>
        <v>310.82999999999993</v>
      </c>
      <c r="I79" s="26">
        <f t="shared" si="25"/>
        <v>46.559999999999945</v>
      </c>
      <c r="J79" s="26">
        <f t="shared" si="20"/>
        <v>357.38999999999987</v>
      </c>
      <c r="K79" s="26">
        <v>-1978.3550000000005</v>
      </c>
      <c r="L79" s="26">
        <v>1978.36</v>
      </c>
      <c r="M79" s="26">
        <f t="shared" si="19"/>
        <v>1986.2036999999993</v>
      </c>
      <c r="N79" s="2">
        <f t="shared" si="19"/>
        <v>112.20959999999988</v>
      </c>
      <c r="O79" s="8">
        <f t="shared" si="24"/>
        <v>2098.4132999999993</v>
      </c>
      <c r="P79" s="8"/>
      <c r="Q79" s="2">
        <f t="shared" si="26"/>
        <v>-2098.4083000000001</v>
      </c>
      <c r="R79" s="2" t="str">
        <f t="shared" si="21"/>
        <v xml:space="preserve">№062а </v>
      </c>
    </row>
    <row r="80" spans="1:18">
      <c r="A80" s="22" t="s">
        <v>87</v>
      </c>
      <c r="B80" s="23">
        <v>1000.73</v>
      </c>
      <c r="C80" s="23">
        <v>626.44000000000005</v>
      </c>
      <c r="D80" s="23">
        <v>1627.17</v>
      </c>
      <c r="E80" s="23">
        <v>1044.44</v>
      </c>
      <c r="F80" s="23">
        <v>642.97</v>
      </c>
      <c r="G80" s="23">
        <v>1687.42</v>
      </c>
      <c r="H80" s="23">
        <f t="shared" si="25"/>
        <v>43.710000000000036</v>
      </c>
      <c r="I80" s="23">
        <f t="shared" si="25"/>
        <v>16.529999999999973</v>
      </c>
      <c r="J80" s="23">
        <f t="shared" si="20"/>
        <v>60.240000000000009</v>
      </c>
      <c r="K80" s="23">
        <v>-2251.4146000000001</v>
      </c>
      <c r="L80" s="23">
        <v>0</v>
      </c>
      <c r="M80" s="23">
        <f t="shared" si="19"/>
        <v>279.30690000000021</v>
      </c>
      <c r="N80" s="24">
        <f t="shared" si="19"/>
        <v>39.837299999999935</v>
      </c>
      <c r="O80" s="22">
        <f t="shared" si="24"/>
        <v>319.14420000000013</v>
      </c>
      <c r="P80" s="22"/>
      <c r="Q80" s="24">
        <f t="shared" si="26"/>
        <v>-2570.5588000000002</v>
      </c>
      <c r="R80" s="24" t="str">
        <f t="shared" si="21"/>
        <v xml:space="preserve">№063 </v>
      </c>
    </row>
    <row r="81" spans="1:18">
      <c r="A81" s="8" t="s">
        <v>88</v>
      </c>
      <c r="B81" s="26">
        <v>68.180000000000007</v>
      </c>
      <c r="C81" s="26">
        <v>18.420000000000002</v>
      </c>
      <c r="D81" s="26">
        <v>86.62</v>
      </c>
      <c r="E81" s="26">
        <v>68.180000000000007</v>
      </c>
      <c r="F81" s="26">
        <v>18.420000000000002</v>
      </c>
      <c r="G81" s="26">
        <v>86.62</v>
      </c>
      <c r="H81" s="26">
        <f t="shared" si="25"/>
        <v>0</v>
      </c>
      <c r="I81" s="26">
        <f t="shared" si="25"/>
        <v>0</v>
      </c>
      <c r="J81" s="26">
        <f t="shared" si="20"/>
        <v>0</v>
      </c>
      <c r="K81" s="26">
        <v>31501.935399999995</v>
      </c>
      <c r="L81" s="26">
        <v>0</v>
      </c>
      <c r="M81" s="26">
        <f t="shared" si="19"/>
        <v>0</v>
      </c>
      <c r="N81" s="2">
        <f t="shared" si="19"/>
        <v>0</v>
      </c>
      <c r="O81" s="8">
        <f t="shared" si="24"/>
        <v>0</v>
      </c>
      <c r="P81" s="8"/>
      <c r="Q81" s="2">
        <f t="shared" si="26"/>
        <v>31501.935399999995</v>
      </c>
      <c r="R81" s="2" t="str">
        <f t="shared" si="21"/>
        <v xml:space="preserve">№064\1 </v>
      </c>
    </row>
    <row r="82" spans="1:18">
      <c r="A82" s="22" t="s">
        <v>89</v>
      </c>
      <c r="B82" s="23">
        <v>6340.59</v>
      </c>
      <c r="C82" s="23">
        <v>2279.4299999999998</v>
      </c>
      <c r="D82" s="23">
        <v>8620.0300000000007</v>
      </c>
      <c r="E82" s="23">
        <v>6407.42</v>
      </c>
      <c r="F82" s="23">
        <v>2299.87</v>
      </c>
      <c r="G82" s="23">
        <v>8707.2999999999993</v>
      </c>
      <c r="H82" s="23">
        <f t="shared" si="25"/>
        <v>66.829999999999927</v>
      </c>
      <c r="I82" s="23">
        <f t="shared" si="25"/>
        <v>20.440000000000055</v>
      </c>
      <c r="J82" s="23">
        <f t="shared" si="20"/>
        <v>87.269999999999982</v>
      </c>
      <c r="K82" s="23">
        <v>-36630.065300000002</v>
      </c>
      <c r="L82" s="23">
        <v>0</v>
      </c>
      <c r="M82" s="23">
        <f t="shared" si="19"/>
        <v>427.04369999999949</v>
      </c>
      <c r="N82" s="24">
        <f t="shared" si="19"/>
        <v>49.260400000000132</v>
      </c>
      <c r="O82" s="22">
        <f t="shared" si="24"/>
        <v>476.30409999999961</v>
      </c>
      <c r="P82" s="22"/>
      <c r="Q82" s="24">
        <f t="shared" si="26"/>
        <v>-37106.369400000003</v>
      </c>
      <c r="R82" s="24" t="str">
        <f t="shared" si="21"/>
        <v xml:space="preserve">№064\2 </v>
      </c>
    </row>
    <row r="83" spans="1:18">
      <c r="A83" s="8" t="s">
        <v>90</v>
      </c>
      <c r="B83" s="26">
        <v>29267.39</v>
      </c>
      <c r="C83" s="26">
        <v>10530.73</v>
      </c>
      <c r="D83" s="26">
        <v>39798.129999999997</v>
      </c>
      <c r="E83" s="26">
        <v>29869.27</v>
      </c>
      <c r="F83" s="26">
        <v>10739.56</v>
      </c>
      <c r="G83" s="26">
        <v>40608.83</v>
      </c>
      <c r="H83" s="26">
        <f t="shared" si="25"/>
        <v>601.88000000000102</v>
      </c>
      <c r="I83" s="26">
        <f t="shared" si="25"/>
        <v>208.82999999999993</v>
      </c>
      <c r="J83" s="26">
        <f t="shared" si="20"/>
        <v>810.71000000000095</v>
      </c>
      <c r="K83" s="26">
        <v>-20902.292299999979</v>
      </c>
      <c r="L83" s="26">
        <v>21500</v>
      </c>
      <c r="M83" s="26">
        <f>H83*M$6</f>
        <v>3846.0132000000062</v>
      </c>
      <c r="N83" s="2">
        <f t="shared" si="19"/>
        <v>503.28029999999984</v>
      </c>
      <c r="O83" s="8">
        <f t="shared" si="24"/>
        <v>4349.2935000000061</v>
      </c>
      <c r="P83" s="8"/>
      <c r="Q83" s="2">
        <f t="shared" si="26"/>
        <v>-3751.5857999999862</v>
      </c>
      <c r="R83" s="2" t="str">
        <f t="shared" si="21"/>
        <v xml:space="preserve">№065 </v>
      </c>
    </row>
    <row r="84" spans="1:18">
      <c r="A84" s="22" t="s">
        <v>91</v>
      </c>
      <c r="B84" s="23">
        <v>11992.300000000001</v>
      </c>
      <c r="C84" s="23">
        <v>5600.35</v>
      </c>
      <c r="D84" s="23">
        <v>17592.66</v>
      </c>
      <c r="E84" s="23">
        <v>12230.47</v>
      </c>
      <c r="F84" s="23">
        <v>5698.93</v>
      </c>
      <c r="G84" s="23">
        <v>17929.41</v>
      </c>
      <c r="H84" s="23">
        <f t="shared" si="25"/>
        <v>238.16999999999825</v>
      </c>
      <c r="I84" s="23">
        <f t="shared" si="25"/>
        <v>98.579999999999927</v>
      </c>
      <c r="J84" s="23">
        <f t="shared" si="20"/>
        <v>336.74999999999818</v>
      </c>
      <c r="K84" s="23">
        <v>-13222.519200000008</v>
      </c>
      <c r="L84" s="23">
        <v>13222.52</v>
      </c>
      <c r="M84" s="23">
        <f t="shared" si="19"/>
        <v>1521.9062999999887</v>
      </c>
      <c r="N84" s="24">
        <f t="shared" si="19"/>
        <v>237.57779999999983</v>
      </c>
      <c r="O84" s="22">
        <f t="shared" si="24"/>
        <v>1759.4840999999885</v>
      </c>
      <c r="P84" s="22"/>
      <c r="Q84" s="24">
        <f t="shared" si="26"/>
        <v>-1759.4832999999962</v>
      </c>
      <c r="R84" s="24" t="str">
        <f t="shared" si="21"/>
        <v xml:space="preserve">№066 </v>
      </c>
    </row>
    <row r="85" spans="1:18">
      <c r="A85" s="8" t="s">
        <v>92</v>
      </c>
      <c r="B85" s="26">
        <v>3732.9</v>
      </c>
      <c r="C85" s="26">
        <v>1957.1200000000001</v>
      </c>
      <c r="D85" s="26">
        <v>5690.03</v>
      </c>
      <c r="E85" s="26">
        <v>3915.06</v>
      </c>
      <c r="F85" s="26">
        <v>2034.56</v>
      </c>
      <c r="G85" s="26">
        <v>5949.63</v>
      </c>
      <c r="H85" s="26">
        <f t="shared" ref="H85" si="27">E85-B85</f>
        <v>182.15999999999985</v>
      </c>
      <c r="I85" s="26">
        <f t="shared" ref="I85" si="28">F85-C85</f>
        <v>77.439999999999827</v>
      </c>
      <c r="J85" s="26">
        <f t="shared" si="20"/>
        <v>259.59999999999968</v>
      </c>
      <c r="K85" s="26">
        <v>3599.2386999999994</v>
      </c>
      <c r="L85" s="26">
        <v>0</v>
      </c>
      <c r="M85" s="26">
        <f t="shared" ref="M85" si="29">H85*M$6</f>
        <v>1164.0023999999989</v>
      </c>
      <c r="N85" s="2">
        <f t="shared" ref="N85" si="30">I85*N$6</f>
        <v>186.63039999999958</v>
      </c>
      <c r="O85" s="8">
        <f t="shared" ref="O85" si="31">SUM(M85:N85)</f>
        <v>1350.6327999999985</v>
      </c>
      <c r="P85" s="8"/>
      <c r="Q85" s="2">
        <f t="shared" si="26"/>
        <v>2248.6059000000009</v>
      </c>
      <c r="R85" s="2" t="str">
        <f t="shared" si="21"/>
        <v>№067</v>
      </c>
    </row>
    <row r="86" spans="1:18">
      <c r="A86" s="22" t="s">
        <v>93</v>
      </c>
      <c r="B86" s="23">
        <v>6230.8</v>
      </c>
      <c r="C86" s="23">
        <v>4789.16</v>
      </c>
      <c r="D86" s="23">
        <v>11019.99</v>
      </c>
      <c r="E86" s="23">
        <v>6433.18</v>
      </c>
      <c r="F86" s="23">
        <v>4925.1400000000003</v>
      </c>
      <c r="G86" s="23">
        <v>11358.35</v>
      </c>
      <c r="H86" s="23">
        <f t="shared" ref="H86:I102" si="32">E86-B86</f>
        <v>202.38000000000011</v>
      </c>
      <c r="I86" s="23">
        <f t="shared" si="32"/>
        <v>135.98000000000047</v>
      </c>
      <c r="J86" s="23">
        <f t="shared" si="20"/>
        <v>338.36000000000058</v>
      </c>
      <c r="K86" s="23">
        <v>5425.0185999999985</v>
      </c>
      <c r="L86" s="23">
        <v>0</v>
      </c>
      <c r="M86" s="23">
        <f t="shared" si="19"/>
        <v>1293.2082000000007</v>
      </c>
      <c r="N86" s="24">
        <f t="shared" si="19"/>
        <v>327.71180000000118</v>
      </c>
      <c r="O86" s="22">
        <f t="shared" si="24"/>
        <v>1620.9200000000019</v>
      </c>
      <c r="P86" s="22"/>
      <c r="Q86" s="24">
        <f t="shared" si="26"/>
        <v>3804.0985999999966</v>
      </c>
      <c r="R86" s="24" t="str">
        <f t="shared" si="21"/>
        <v xml:space="preserve">№068 </v>
      </c>
    </row>
    <row r="87" spans="1:18">
      <c r="A87" s="8" t="s">
        <v>94</v>
      </c>
      <c r="B87" s="26">
        <v>6145.17</v>
      </c>
      <c r="C87" s="26">
        <v>2860.13</v>
      </c>
      <c r="D87" s="26">
        <v>9005.380000000001</v>
      </c>
      <c r="E87" s="26">
        <v>6145.17</v>
      </c>
      <c r="F87" s="26">
        <v>2860.13</v>
      </c>
      <c r="G87" s="26">
        <v>9005.380000000001</v>
      </c>
      <c r="H87" s="26">
        <f t="shared" si="32"/>
        <v>0</v>
      </c>
      <c r="I87" s="26">
        <f t="shared" si="32"/>
        <v>0</v>
      </c>
      <c r="J87" s="26">
        <f t="shared" si="20"/>
        <v>0</v>
      </c>
      <c r="K87" s="26">
        <v>-4454.0767999999998</v>
      </c>
      <c r="L87" s="26">
        <v>4500</v>
      </c>
      <c r="M87" s="26">
        <f t="shared" si="19"/>
        <v>0</v>
      </c>
      <c r="N87" s="2">
        <f t="shared" si="19"/>
        <v>0</v>
      </c>
      <c r="O87" s="8">
        <f t="shared" si="24"/>
        <v>0</v>
      </c>
      <c r="P87" s="8"/>
      <c r="Q87" s="2">
        <f t="shared" si="26"/>
        <v>45.923200000000179</v>
      </c>
      <c r="R87" s="2" t="str">
        <f t="shared" si="21"/>
        <v xml:space="preserve">№069 </v>
      </c>
    </row>
    <row r="88" spans="1:18">
      <c r="A88" s="22" t="s">
        <v>95</v>
      </c>
      <c r="B88" s="23">
        <v>5435.26</v>
      </c>
      <c r="C88" s="23">
        <v>2910.91</v>
      </c>
      <c r="D88" s="23">
        <v>8346.18</v>
      </c>
      <c r="E88" s="23">
        <v>5505.1500000000005</v>
      </c>
      <c r="F88" s="23">
        <v>2926.51</v>
      </c>
      <c r="G88" s="23">
        <v>8431.66</v>
      </c>
      <c r="H88" s="23">
        <f t="shared" si="32"/>
        <v>69.890000000000327</v>
      </c>
      <c r="I88" s="23">
        <f t="shared" si="32"/>
        <v>15.600000000000364</v>
      </c>
      <c r="J88" s="23">
        <f t="shared" si="20"/>
        <v>85.490000000000691</v>
      </c>
      <c r="K88" s="23">
        <v>-1065.1923000000011</v>
      </c>
      <c r="L88" s="23">
        <v>6000</v>
      </c>
      <c r="M88" s="23">
        <f t="shared" si="19"/>
        <v>446.59710000000206</v>
      </c>
      <c r="N88" s="24">
        <f t="shared" si="19"/>
        <v>37.596000000000878</v>
      </c>
      <c r="O88" s="22">
        <f t="shared" si="24"/>
        <v>484.19310000000291</v>
      </c>
      <c r="P88" s="22"/>
      <c r="Q88" s="24">
        <f t="shared" si="26"/>
        <v>4450.6145999999962</v>
      </c>
      <c r="R88" s="24" t="str">
        <f t="shared" si="21"/>
        <v xml:space="preserve">№070 </v>
      </c>
    </row>
    <row r="89" spans="1:18">
      <c r="A89" s="8" t="s">
        <v>96</v>
      </c>
      <c r="B89" s="26">
        <v>1467.6000000000001</v>
      </c>
      <c r="C89" s="26">
        <v>690.38</v>
      </c>
      <c r="D89" s="26">
        <v>2158</v>
      </c>
      <c r="E89" s="26">
        <v>1467.6000000000001</v>
      </c>
      <c r="F89" s="26">
        <v>690.38</v>
      </c>
      <c r="G89" s="26">
        <v>2158</v>
      </c>
      <c r="H89" s="26">
        <f t="shared" si="32"/>
        <v>0</v>
      </c>
      <c r="I89" s="26">
        <f t="shared" si="32"/>
        <v>0</v>
      </c>
      <c r="J89" s="26">
        <f t="shared" si="20"/>
        <v>0</v>
      </c>
      <c r="K89" s="26">
        <v>-1307.9709000000012</v>
      </c>
      <c r="L89" s="26">
        <v>0</v>
      </c>
      <c r="M89" s="26">
        <f t="shared" si="19"/>
        <v>0</v>
      </c>
      <c r="N89" s="2">
        <f t="shared" si="19"/>
        <v>0</v>
      </c>
      <c r="O89" s="8">
        <f t="shared" si="24"/>
        <v>0</v>
      </c>
      <c r="P89" s="8"/>
      <c r="Q89" s="2">
        <f t="shared" si="26"/>
        <v>-1307.9709000000012</v>
      </c>
      <c r="R89" s="2" t="str">
        <f t="shared" si="21"/>
        <v xml:space="preserve">№071 </v>
      </c>
    </row>
    <row r="90" spans="1:18">
      <c r="A90" s="22" t="s">
        <v>97</v>
      </c>
      <c r="B90" s="23">
        <v>3898.79</v>
      </c>
      <c r="C90" s="23">
        <v>3819.1800000000003</v>
      </c>
      <c r="D90" s="23">
        <v>7718</v>
      </c>
      <c r="E90" s="23">
        <v>3979.65</v>
      </c>
      <c r="F90" s="23">
        <v>3839.26</v>
      </c>
      <c r="G90" s="23">
        <v>7818.9400000000005</v>
      </c>
      <c r="H90" s="23">
        <f t="shared" si="32"/>
        <v>80.860000000000127</v>
      </c>
      <c r="I90" s="23">
        <f t="shared" si="32"/>
        <v>20.079999999999927</v>
      </c>
      <c r="J90" s="23">
        <f t="shared" si="20"/>
        <v>100.94000000000005</v>
      </c>
      <c r="K90" s="23">
        <v>-218.25210000000152</v>
      </c>
      <c r="L90" s="23">
        <v>0</v>
      </c>
      <c r="M90" s="23">
        <f t="shared" si="19"/>
        <v>516.69540000000075</v>
      </c>
      <c r="N90" s="24">
        <f t="shared" si="19"/>
        <v>48.392799999999831</v>
      </c>
      <c r="O90" s="22">
        <f t="shared" si="24"/>
        <v>565.0882000000006</v>
      </c>
      <c r="P90" s="22"/>
      <c r="Q90" s="24">
        <f t="shared" si="26"/>
        <v>-783.34030000000212</v>
      </c>
      <c r="R90" s="24" t="str">
        <f t="shared" si="21"/>
        <v xml:space="preserve">№072 </v>
      </c>
    </row>
    <row r="91" spans="1:18">
      <c r="A91" s="8" t="s">
        <v>98</v>
      </c>
      <c r="B91" s="26">
        <v>4284.9800000000005</v>
      </c>
      <c r="C91" s="26">
        <v>1466.31</v>
      </c>
      <c r="D91" s="26">
        <v>5751.3</v>
      </c>
      <c r="E91" s="26">
        <v>4390.7300000000005</v>
      </c>
      <c r="F91" s="26">
        <v>1508.16</v>
      </c>
      <c r="G91" s="26">
        <v>5898.91</v>
      </c>
      <c r="H91" s="26">
        <f t="shared" si="32"/>
        <v>105.75</v>
      </c>
      <c r="I91" s="26">
        <f t="shared" si="32"/>
        <v>41.850000000000136</v>
      </c>
      <c r="J91" s="26">
        <f t="shared" si="20"/>
        <v>147.60000000000014</v>
      </c>
      <c r="K91" s="26">
        <v>-7366.4846000000025</v>
      </c>
      <c r="L91" s="26">
        <v>0</v>
      </c>
      <c r="M91" s="26">
        <f t="shared" si="19"/>
        <v>675.74249999999995</v>
      </c>
      <c r="N91" s="2">
        <f t="shared" si="19"/>
        <v>100.85850000000033</v>
      </c>
      <c r="O91" s="8">
        <f t="shared" si="24"/>
        <v>776.60100000000034</v>
      </c>
      <c r="P91" s="8"/>
      <c r="Q91" s="2">
        <f t="shared" si="26"/>
        <v>-8143.0856000000031</v>
      </c>
      <c r="R91" s="2" t="str">
        <f t="shared" si="21"/>
        <v xml:space="preserve">№073 </v>
      </c>
    </row>
    <row r="92" spans="1:18">
      <c r="A92" s="22" t="s">
        <v>99</v>
      </c>
      <c r="B92" s="23">
        <v>26618.38</v>
      </c>
      <c r="C92" s="23">
        <v>12326.39</v>
      </c>
      <c r="D92" s="23">
        <v>38944.89</v>
      </c>
      <c r="E92" s="23">
        <v>27095.41</v>
      </c>
      <c r="F92" s="23">
        <v>12502.74</v>
      </c>
      <c r="G92" s="23">
        <v>39598.28</v>
      </c>
      <c r="H92" s="23">
        <f t="shared" si="32"/>
        <v>477.02999999999884</v>
      </c>
      <c r="I92" s="23">
        <f t="shared" si="32"/>
        <v>176.35000000000036</v>
      </c>
      <c r="J92" s="23">
        <f t="shared" si="20"/>
        <v>653.3799999999992</v>
      </c>
      <c r="K92" s="23">
        <v>-11959.2317</v>
      </c>
      <c r="L92" s="23">
        <v>5478.41</v>
      </c>
      <c r="M92" s="23">
        <f t="shared" ref="M92:N123" si="33">H92*M$6</f>
        <v>3048.2216999999923</v>
      </c>
      <c r="N92" s="24">
        <f t="shared" si="33"/>
        <v>425.00350000000088</v>
      </c>
      <c r="O92" s="22">
        <f t="shared" si="24"/>
        <v>3473.225199999993</v>
      </c>
      <c r="P92" s="22"/>
      <c r="Q92" s="24">
        <f t="shared" si="26"/>
        <v>-9954.0468999999939</v>
      </c>
      <c r="R92" s="24" t="str">
        <f t="shared" si="21"/>
        <v xml:space="preserve">№074 </v>
      </c>
    </row>
    <row r="93" spans="1:18">
      <c r="A93" s="8" t="s">
        <v>100</v>
      </c>
      <c r="B93" s="26">
        <v>926.23</v>
      </c>
      <c r="C93" s="26">
        <v>365.26</v>
      </c>
      <c r="D93" s="26">
        <v>1291.51</v>
      </c>
      <c r="E93" s="26">
        <v>926.23</v>
      </c>
      <c r="F93" s="26">
        <v>365.26</v>
      </c>
      <c r="G93" s="26">
        <v>1291.51</v>
      </c>
      <c r="H93" s="26">
        <f t="shared" si="32"/>
        <v>0</v>
      </c>
      <c r="I93" s="26">
        <f t="shared" si="32"/>
        <v>0</v>
      </c>
      <c r="J93" s="26">
        <f t="shared" si="20"/>
        <v>0</v>
      </c>
      <c r="K93" s="26">
        <v>-1843.4298000000001</v>
      </c>
      <c r="L93" s="26">
        <v>0</v>
      </c>
      <c r="M93" s="26">
        <f t="shared" si="33"/>
        <v>0</v>
      </c>
      <c r="N93" s="2">
        <f t="shared" si="33"/>
        <v>0</v>
      </c>
      <c r="O93" s="8">
        <f t="shared" si="24"/>
        <v>0</v>
      </c>
      <c r="P93" s="8"/>
      <c r="Q93" s="2">
        <f t="shared" si="26"/>
        <v>-1843.4298000000001</v>
      </c>
      <c r="R93" s="2" t="str">
        <f t="shared" si="21"/>
        <v xml:space="preserve">№075 </v>
      </c>
    </row>
    <row r="94" spans="1:18">
      <c r="A94" s="22" t="s">
        <v>101</v>
      </c>
      <c r="B94" s="23">
        <v>32278.454000000002</v>
      </c>
      <c r="C94" s="23">
        <v>25710.542000000001</v>
      </c>
      <c r="D94" s="23">
        <v>57988.995999999999</v>
      </c>
      <c r="E94" s="23">
        <v>32721.547000000002</v>
      </c>
      <c r="F94" s="23">
        <v>25785.309000000001</v>
      </c>
      <c r="G94" s="23">
        <v>58506.856</v>
      </c>
      <c r="H94" s="23">
        <f t="shared" si="32"/>
        <v>443.09300000000076</v>
      </c>
      <c r="I94" s="23">
        <f t="shared" si="32"/>
        <v>74.766999999999825</v>
      </c>
      <c r="J94" s="23">
        <f t="shared" si="20"/>
        <v>517.86000000000058</v>
      </c>
      <c r="K94" s="23">
        <v>-5756.7311500000087</v>
      </c>
      <c r="L94" s="23">
        <v>5760</v>
      </c>
      <c r="M94" s="23">
        <f t="shared" si="33"/>
        <v>2831.3642700000046</v>
      </c>
      <c r="N94" s="24">
        <f t="shared" si="33"/>
        <v>180.1884699999996</v>
      </c>
      <c r="O94" s="22">
        <f t="shared" si="24"/>
        <v>3011.5527400000042</v>
      </c>
      <c r="P94" s="22"/>
      <c r="Q94" s="24">
        <f t="shared" si="26"/>
        <v>-3008.2838900000133</v>
      </c>
      <c r="R94" s="24" t="str">
        <f t="shared" si="21"/>
        <v>№076</v>
      </c>
    </row>
    <row r="95" spans="1:18">
      <c r="A95" s="8" t="s">
        <v>102</v>
      </c>
      <c r="B95" s="26">
        <v>3166.4</v>
      </c>
      <c r="C95" s="26">
        <v>687.4</v>
      </c>
      <c r="D95" s="26">
        <v>3853.81</v>
      </c>
      <c r="E95" s="26">
        <v>3208.34</v>
      </c>
      <c r="F95" s="26">
        <v>695.74</v>
      </c>
      <c r="G95" s="26">
        <v>3904.09</v>
      </c>
      <c r="H95" s="26">
        <f t="shared" si="32"/>
        <v>41.940000000000055</v>
      </c>
      <c r="I95" s="26">
        <f t="shared" si="32"/>
        <v>8.3400000000000318</v>
      </c>
      <c r="J95" s="26">
        <f t="shared" si="20"/>
        <v>50.280000000000086</v>
      </c>
      <c r="K95" s="26">
        <v>-4187.8621000000012</v>
      </c>
      <c r="L95" s="26">
        <v>0</v>
      </c>
      <c r="M95" s="26">
        <f t="shared" si="33"/>
        <v>267.99660000000034</v>
      </c>
      <c r="N95" s="2">
        <f t="shared" si="33"/>
        <v>20.099400000000077</v>
      </c>
      <c r="O95" s="8">
        <f t="shared" si="24"/>
        <v>288.0960000000004</v>
      </c>
      <c r="P95" s="8"/>
      <c r="Q95" s="2">
        <f t="shared" si="26"/>
        <v>-4475.9581000000017</v>
      </c>
      <c r="R95" s="2" t="str">
        <f t="shared" si="21"/>
        <v xml:space="preserve">№077 </v>
      </c>
    </row>
    <row r="96" spans="1:18">
      <c r="A96" s="22" t="s">
        <v>103</v>
      </c>
      <c r="B96" s="23">
        <v>7007.35</v>
      </c>
      <c r="C96" s="23">
        <v>16810.990000000002</v>
      </c>
      <c r="D96" s="23">
        <v>23818.43</v>
      </c>
      <c r="E96" s="23">
        <v>7090.3</v>
      </c>
      <c r="F96" s="23">
        <v>16841.45</v>
      </c>
      <c r="G96" s="23">
        <v>23931.84</v>
      </c>
      <c r="H96" s="23">
        <f t="shared" si="32"/>
        <v>82.949999999999818</v>
      </c>
      <c r="I96" s="23">
        <f t="shared" si="32"/>
        <v>30.459999999999127</v>
      </c>
      <c r="J96" s="23">
        <f t="shared" si="20"/>
        <v>113.40999999999894</v>
      </c>
      <c r="K96" s="23">
        <v>210.31059999999331</v>
      </c>
      <c r="L96" s="23">
        <v>0</v>
      </c>
      <c r="M96" s="23">
        <f t="shared" si="33"/>
        <v>530.05049999999881</v>
      </c>
      <c r="N96" s="24">
        <f t="shared" si="33"/>
        <v>73.408599999997904</v>
      </c>
      <c r="O96" s="22">
        <f t="shared" si="24"/>
        <v>603.45909999999674</v>
      </c>
      <c r="P96" s="22"/>
      <c r="Q96" s="24">
        <f t="shared" si="26"/>
        <v>-393.14850000000342</v>
      </c>
      <c r="R96" s="24" t="str">
        <f t="shared" si="21"/>
        <v xml:space="preserve">№078 </v>
      </c>
    </row>
    <row r="97" spans="1:18">
      <c r="A97" s="8" t="s">
        <v>104</v>
      </c>
      <c r="B97" s="26">
        <v>2406.9700000000003</v>
      </c>
      <c r="C97" s="26">
        <v>482.45</v>
      </c>
      <c r="D97" s="26">
        <v>2889.42</v>
      </c>
      <c r="E97" s="26">
        <v>2649.62</v>
      </c>
      <c r="F97" s="26">
        <v>507.15000000000003</v>
      </c>
      <c r="G97" s="26">
        <v>3156.78</v>
      </c>
      <c r="H97" s="26">
        <f t="shared" si="32"/>
        <v>242.64999999999964</v>
      </c>
      <c r="I97" s="26">
        <f t="shared" si="32"/>
        <v>24.700000000000045</v>
      </c>
      <c r="J97" s="26">
        <f t="shared" si="20"/>
        <v>267.34999999999968</v>
      </c>
      <c r="K97" s="26">
        <v>321.33639999999923</v>
      </c>
      <c r="L97" s="26">
        <v>0</v>
      </c>
      <c r="M97" s="26">
        <f t="shared" si="33"/>
        <v>1550.5334999999975</v>
      </c>
      <c r="N97" s="2">
        <f t="shared" si="33"/>
        <v>59.527000000000115</v>
      </c>
      <c r="O97" s="8">
        <f t="shared" si="24"/>
        <v>1610.0604999999975</v>
      </c>
      <c r="P97" s="8"/>
      <c r="Q97" s="2">
        <f t="shared" si="26"/>
        <v>-1288.7240999999983</v>
      </c>
      <c r="R97" s="2" t="str">
        <f t="shared" si="21"/>
        <v xml:space="preserve">№079 </v>
      </c>
    </row>
    <row r="98" spans="1:18">
      <c r="A98" s="22" t="s">
        <v>105</v>
      </c>
      <c r="B98" s="23">
        <v>4110.1900000000005</v>
      </c>
      <c r="C98" s="23">
        <v>2265.4700000000003</v>
      </c>
      <c r="D98" s="23">
        <v>6375.71</v>
      </c>
      <c r="E98" s="23">
        <v>4435.3599999999997</v>
      </c>
      <c r="F98" s="23">
        <v>2401.23</v>
      </c>
      <c r="G98" s="23">
        <v>6836.63</v>
      </c>
      <c r="H98" s="23">
        <f t="shared" si="32"/>
        <v>325.16999999999916</v>
      </c>
      <c r="I98" s="23">
        <f t="shared" si="32"/>
        <v>135.75999999999976</v>
      </c>
      <c r="J98" s="23">
        <f t="shared" si="20"/>
        <v>460.92999999999893</v>
      </c>
      <c r="K98" s="23">
        <v>-606.78480000000172</v>
      </c>
      <c r="L98" s="23">
        <v>606.78</v>
      </c>
      <c r="M98" s="23">
        <f t="shared" si="33"/>
        <v>2077.8362999999945</v>
      </c>
      <c r="N98" s="24">
        <f t="shared" si="33"/>
        <v>327.18159999999943</v>
      </c>
      <c r="O98" s="22">
        <f t="shared" si="24"/>
        <v>2405.0178999999939</v>
      </c>
      <c r="P98" s="22"/>
      <c r="Q98" s="24">
        <f t="shared" si="26"/>
        <v>-2405.0226999999959</v>
      </c>
      <c r="R98" s="24" t="str">
        <f t="shared" si="21"/>
        <v xml:space="preserve">№080 </v>
      </c>
    </row>
    <row r="99" spans="1:18">
      <c r="A99" s="8" t="s">
        <v>106</v>
      </c>
      <c r="B99" s="26">
        <v>1458.83</v>
      </c>
      <c r="C99" s="26">
        <v>868.13</v>
      </c>
      <c r="D99" s="26">
        <v>2326.9700000000003</v>
      </c>
      <c r="E99" s="26">
        <v>1512.69</v>
      </c>
      <c r="F99" s="26">
        <v>893.97</v>
      </c>
      <c r="G99" s="26">
        <v>2406.67</v>
      </c>
      <c r="H99" s="26">
        <f t="shared" si="32"/>
        <v>53.860000000000127</v>
      </c>
      <c r="I99" s="26">
        <f t="shared" si="32"/>
        <v>25.840000000000032</v>
      </c>
      <c r="J99" s="26">
        <f t="shared" si="20"/>
        <v>79.700000000000159</v>
      </c>
      <c r="K99" s="26">
        <v>-1600.7104999999992</v>
      </c>
      <c r="L99" s="26">
        <v>0</v>
      </c>
      <c r="M99" s="26">
        <f t="shared" si="33"/>
        <v>344.16540000000077</v>
      </c>
      <c r="N99" s="2">
        <f t="shared" si="33"/>
        <v>62.274400000000078</v>
      </c>
      <c r="O99" s="8">
        <f t="shared" si="24"/>
        <v>406.43980000000084</v>
      </c>
      <c r="P99" s="8"/>
      <c r="Q99" s="2">
        <f t="shared" si="26"/>
        <v>-2007.1503</v>
      </c>
      <c r="R99" s="2" t="str">
        <f t="shared" si="21"/>
        <v xml:space="preserve">№081 </v>
      </c>
    </row>
    <row r="100" spans="1:18">
      <c r="A100" s="22" t="s">
        <v>107</v>
      </c>
      <c r="B100" s="23">
        <v>381.84000000000003</v>
      </c>
      <c r="C100" s="23">
        <v>180.88</v>
      </c>
      <c r="D100" s="23">
        <v>562.73</v>
      </c>
      <c r="E100" s="23">
        <v>383.5</v>
      </c>
      <c r="F100" s="23">
        <v>180.88</v>
      </c>
      <c r="G100" s="23">
        <v>564.39</v>
      </c>
      <c r="H100" s="23">
        <f t="shared" si="32"/>
        <v>1.6599999999999682</v>
      </c>
      <c r="I100" s="23">
        <f t="shared" si="32"/>
        <v>0</v>
      </c>
      <c r="J100" s="23">
        <f t="shared" si="20"/>
        <v>1.6599999999999682</v>
      </c>
      <c r="K100" s="23">
        <v>9279.6120000000028</v>
      </c>
      <c r="L100" s="23">
        <v>0</v>
      </c>
      <c r="M100" s="23">
        <f t="shared" si="33"/>
        <v>10.607399999999796</v>
      </c>
      <c r="N100" s="24">
        <f t="shared" si="33"/>
        <v>0</v>
      </c>
      <c r="O100" s="22">
        <f t="shared" si="24"/>
        <v>10.607399999999796</v>
      </c>
      <c r="P100" s="22"/>
      <c r="Q100" s="24">
        <f t="shared" si="26"/>
        <v>9269.0046000000038</v>
      </c>
      <c r="R100" s="24" t="str">
        <f t="shared" si="21"/>
        <v xml:space="preserve">№082/1 </v>
      </c>
    </row>
    <row r="101" spans="1:18">
      <c r="A101" s="8" t="s">
        <v>108</v>
      </c>
      <c r="B101" s="26">
        <v>9860.8000000000011</v>
      </c>
      <c r="C101" s="26">
        <v>3171.54</v>
      </c>
      <c r="D101" s="26">
        <v>13032.35</v>
      </c>
      <c r="E101" s="26">
        <v>10228.86</v>
      </c>
      <c r="F101" s="26">
        <v>3254.3</v>
      </c>
      <c r="G101" s="26">
        <v>13483.17</v>
      </c>
      <c r="H101" s="26">
        <f t="shared" si="32"/>
        <v>368.05999999999949</v>
      </c>
      <c r="I101" s="26">
        <f t="shared" si="32"/>
        <v>82.760000000000218</v>
      </c>
      <c r="J101" s="26">
        <f t="shared" si="20"/>
        <v>450.81999999999971</v>
      </c>
      <c r="K101" s="26">
        <v>-13334.876500000006</v>
      </c>
      <c r="L101" s="26">
        <v>4055</v>
      </c>
      <c r="M101" s="26">
        <f t="shared" si="33"/>
        <v>2351.9033999999965</v>
      </c>
      <c r="N101" s="2">
        <f t="shared" si="33"/>
        <v>199.45160000000052</v>
      </c>
      <c r="O101" s="8">
        <f>SUM(M101:N101)</f>
        <v>2551.3549999999968</v>
      </c>
      <c r="P101" s="8"/>
      <c r="Q101" s="2">
        <f t="shared" si="26"/>
        <v>-11831.231500000002</v>
      </c>
      <c r="R101" s="2" t="str">
        <f t="shared" si="21"/>
        <v>№082/2</v>
      </c>
    </row>
    <row r="102" spans="1:18">
      <c r="A102" s="22" t="s">
        <v>109</v>
      </c>
      <c r="B102" s="23">
        <v>803.54</v>
      </c>
      <c r="C102" s="23">
        <v>340.61</v>
      </c>
      <c r="D102" s="23">
        <v>1144.1600000000001</v>
      </c>
      <c r="E102" s="23">
        <v>854.44</v>
      </c>
      <c r="F102" s="23">
        <v>361.91</v>
      </c>
      <c r="G102" s="23">
        <v>1216.3600000000001</v>
      </c>
      <c r="H102" s="23">
        <f t="shared" si="32"/>
        <v>50.900000000000091</v>
      </c>
      <c r="I102" s="23">
        <f t="shared" si="32"/>
        <v>21.300000000000011</v>
      </c>
      <c r="J102" s="23">
        <f t="shared" si="20"/>
        <v>72.200000000000102</v>
      </c>
      <c r="K102" s="23">
        <v>-673.25169999999969</v>
      </c>
      <c r="L102" s="23">
        <v>0</v>
      </c>
      <c r="M102" s="23">
        <f t="shared" si="33"/>
        <v>325.25100000000054</v>
      </c>
      <c r="N102" s="24">
        <f t="shared" si="33"/>
        <v>51.333000000000034</v>
      </c>
      <c r="O102" s="22">
        <f t="shared" si="24"/>
        <v>376.58400000000057</v>
      </c>
      <c r="P102" s="22"/>
      <c r="Q102" s="24">
        <f t="shared" si="26"/>
        <v>-1049.8357000000003</v>
      </c>
      <c r="R102" s="24" t="str">
        <f t="shared" si="21"/>
        <v xml:space="preserve">№083 </v>
      </c>
    </row>
    <row r="103" spans="1:18">
      <c r="A103" s="8" t="s">
        <v>282</v>
      </c>
      <c r="B103" s="26">
        <v>2015.1000000000001</v>
      </c>
      <c r="C103" s="26">
        <v>1311.55</v>
      </c>
      <c r="D103" s="26">
        <v>3326.6800000000003</v>
      </c>
      <c r="E103" s="26">
        <v>2015.18</v>
      </c>
      <c r="F103" s="26">
        <v>1311.6200000000001</v>
      </c>
      <c r="G103" s="26">
        <v>3326.83</v>
      </c>
      <c r="H103" s="26">
        <f t="shared" ref="H103" si="34">E103-B103</f>
        <v>7.999999999992724E-2</v>
      </c>
      <c r="I103" s="26">
        <f t="shared" ref="I103" si="35">F103-C103</f>
        <v>7.0000000000163709E-2</v>
      </c>
      <c r="J103" s="26">
        <f t="shared" si="20"/>
        <v>0.15000000000009095</v>
      </c>
      <c r="K103" s="26">
        <v>-18.887300000000835</v>
      </c>
      <c r="L103" s="26">
        <v>0</v>
      </c>
      <c r="M103" s="26">
        <f t="shared" si="33"/>
        <v>0.51119999999953503</v>
      </c>
      <c r="N103" s="2">
        <f t="shared" si="33"/>
        <v>0.16870000000039456</v>
      </c>
      <c r="O103" s="8">
        <f t="shared" si="24"/>
        <v>0.67989999999992956</v>
      </c>
      <c r="P103" s="8"/>
      <c r="Q103" s="2">
        <f t="shared" si="26"/>
        <v>-19.567200000000764</v>
      </c>
      <c r="R103" s="2" t="str">
        <f t="shared" si="21"/>
        <v>№084</v>
      </c>
    </row>
    <row r="104" spans="1:18">
      <c r="A104" s="22" t="s">
        <v>110</v>
      </c>
      <c r="B104" s="23">
        <v>3847.53</v>
      </c>
      <c r="C104" s="23">
        <v>1536.31</v>
      </c>
      <c r="D104" s="23">
        <v>5383.86</v>
      </c>
      <c r="E104" s="23">
        <v>3993.27</v>
      </c>
      <c r="F104" s="23">
        <v>1572.9</v>
      </c>
      <c r="G104" s="23">
        <v>5566.18</v>
      </c>
      <c r="H104" s="23">
        <f t="shared" ref="H104:I115" si="36">E104-B104</f>
        <v>145.73999999999978</v>
      </c>
      <c r="I104" s="23">
        <f t="shared" si="36"/>
        <v>36.590000000000146</v>
      </c>
      <c r="J104" s="23">
        <f t="shared" si="20"/>
        <v>182.32999999999993</v>
      </c>
      <c r="K104" s="23">
        <v>-3944.4098000000013</v>
      </c>
      <c r="L104" s="23">
        <v>0</v>
      </c>
      <c r="M104" s="23">
        <f t="shared" si="33"/>
        <v>931.27859999999851</v>
      </c>
      <c r="N104" s="24">
        <f t="shared" si="33"/>
        <v>88.181900000000354</v>
      </c>
      <c r="O104" s="22">
        <f t="shared" si="24"/>
        <v>1019.4604999999989</v>
      </c>
      <c r="P104" s="22"/>
      <c r="Q104" s="24">
        <f t="shared" si="26"/>
        <v>-4963.8703000000005</v>
      </c>
      <c r="R104" s="24" t="str">
        <f t="shared" si="21"/>
        <v xml:space="preserve">№085 </v>
      </c>
    </row>
    <row r="105" spans="1:18">
      <c r="A105" s="8" t="s">
        <v>111</v>
      </c>
      <c r="B105" s="26">
        <v>19784.66</v>
      </c>
      <c r="C105" s="26">
        <v>9230.26</v>
      </c>
      <c r="D105" s="26">
        <v>29015.77</v>
      </c>
      <c r="E105" s="26">
        <v>20337.05</v>
      </c>
      <c r="F105" s="26">
        <v>9409.51</v>
      </c>
      <c r="G105" s="26">
        <v>29747.41</v>
      </c>
      <c r="H105" s="26">
        <f t="shared" si="36"/>
        <v>552.38999999999942</v>
      </c>
      <c r="I105" s="26">
        <f t="shared" si="36"/>
        <v>179.25</v>
      </c>
      <c r="J105" s="26">
        <f t="shared" si="20"/>
        <v>731.63999999999942</v>
      </c>
      <c r="K105" s="26">
        <v>-6855.0766000000003</v>
      </c>
      <c r="L105" s="26">
        <v>6900</v>
      </c>
      <c r="M105" s="26">
        <f t="shared" si="33"/>
        <v>3529.772099999996</v>
      </c>
      <c r="N105" s="2">
        <f t="shared" si="33"/>
        <v>431.99250000000001</v>
      </c>
      <c r="O105" s="8">
        <f t="shared" si="24"/>
        <v>3961.7645999999959</v>
      </c>
      <c r="P105" s="8"/>
      <c r="Q105" s="2">
        <f t="shared" si="26"/>
        <v>-3916.8411999999953</v>
      </c>
      <c r="R105" s="2" t="str">
        <f t="shared" si="21"/>
        <v xml:space="preserve">№086 </v>
      </c>
    </row>
    <row r="106" spans="1:18">
      <c r="A106" s="22" t="s">
        <v>112</v>
      </c>
      <c r="B106" s="23">
        <v>29943.119999999999</v>
      </c>
      <c r="C106" s="23">
        <v>18347.14</v>
      </c>
      <c r="D106" s="23">
        <v>48290.270000000004</v>
      </c>
      <c r="E106" s="23">
        <v>30258.920000000002</v>
      </c>
      <c r="F106" s="23">
        <v>18467.3</v>
      </c>
      <c r="G106" s="23">
        <v>48726.239999999998</v>
      </c>
      <c r="H106" s="23">
        <f t="shared" si="36"/>
        <v>315.80000000000291</v>
      </c>
      <c r="I106" s="23">
        <f t="shared" si="36"/>
        <v>120.15999999999985</v>
      </c>
      <c r="J106" s="23">
        <f t="shared" si="20"/>
        <v>435.96000000000276</v>
      </c>
      <c r="K106" s="23">
        <v>-4295.4029999999821</v>
      </c>
      <c r="L106" s="23">
        <v>0</v>
      </c>
      <c r="M106" s="23">
        <f t="shared" si="33"/>
        <v>2017.9620000000184</v>
      </c>
      <c r="N106" s="24">
        <f t="shared" si="33"/>
        <v>289.58559999999966</v>
      </c>
      <c r="O106" s="22">
        <f t="shared" si="24"/>
        <v>2307.5476000000181</v>
      </c>
      <c r="P106" s="22"/>
      <c r="Q106" s="24">
        <f t="shared" si="26"/>
        <v>-6602.9506000000001</v>
      </c>
      <c r="R106" s="24" t="str">
        <f t="shared" si="21"/>
        <v xml:space="preserve">№087 </v>
      </c>
    </row>
    <row r="107" spans="1:18">
      <c r="A107" s="8" t="s">
        <v>113</v>
      </c>
      <c r="B107" s="26">
        <v>288.60000000000002</v>
      </c>
      <c r="C107" s="26">
        <v>2934.3</v>
      </c>
      <c r="D107" s="26">
        <v>3222.98</v>
      </c>
      <c r="E107" s="26">
        <v>289.67</v>
      </c>
      <c r="F107" s="26">
        <v>2934.3</v>
      </c>
      <c r="G107" s="26">
        <v>3224.05</v>
      </c>
      <c r="H107" s="26">
        <f t="shared" si="36"/>
        <v>1.0699999999999932</v>
      </c>
      <c r="I107" s="26">
        <f t="shared" si="36"/>
        <v>0</v>
      </c>
      <c r="J107" s="26">
        <f t="shared" si="20"/>
        <v>1.0699999999999932</v>
      </c>
      <c r="K107" s="26">
        <v>-144.42800000000088</v>
      </c>
      <c r="L107" s="26">
        <v>0</v>
      </c>
      <c r="M107" s="26">
        <f t="shared" si="33"/>
        <v>6.8372999999999564</v>
      </c>
      <c r="N107" s="2">
        <f t="shared" si="33"/>
        <v>0</v>
      </c>
      <c r="O107" s="8">
        <f t="shared" si="24"/>
        <v>6.8372999999999564</v>
      </c>
      <c r="P107" s="8"/>
      <c r="Q107" s="2">
        <f t="shared" si="26"/>
        <v>-151.26530000000082</v>
      </c>
      <c r="R107" s="2" t="str">
        <f t="shared" si="21"/>
        <v xml:space="preserve">№088 </v>
      </c>
    </row>
    <row r="108" spans="1:18">
      <c r="A108" s="22" t="s">
        <v>114</v>
      </c>
      <c r="B108" s="23">
        <v>5649.1900000000005</v>
      </c>
      <c r="C108" s="23">
        <v>1742.76</v>
      </c>
      <c r="D108" s="23">
        <v>7391.95</v>
      </c>
      <c r="E108" s="23">
        <v>5890.46</v>
      </c>
      <c r="F108" s="23">
        <v>1851.32</v>
      </c>
      <c r="G108" s="23">
        <v>7741.79</v>
      </c>
      <c r="H108" s="23">
        <f t="shared" si="36"/>
        <v>241.26999999999953</v>
      </c>
      <c r="I108" s="23">
        <f t="shared" si="36"/>
        <v>108.55999999999995</v>
      </c>
      <c r="J108" s="23">
        <f t="shared" si="20"/>
        <v>349.82999999999947</v>
      </c>
      <c r="K108" s="23">
        <v>-7663.3898000000017</v>
      </c>
      <c r="L108" s="23">
        <v>0</v>
      </c>
      <c r="M108" s="23">
        <f t="shared" si="33"/>
        <v>1541.7152999999969</v>
      </c>
      <c r="N108" s="24">
        <f t="shared" si="33"/>
        <v>261.62959999999987</v>
      </c>
      <c r="O108" s="22">
        <f t="shared" si="24"/>
        <v>1803.3448999999969</v>
      </c>
      <c r="P108" s="22"/>
      <c r="Q108" s="24">
        <f t="shared" si="26"/>
        <v>-9466.7346999999991</v>
      </c>
      <c r="R108" s="24" t="str">
        <f t="shared" si="21"/>
        <v xml:space="preserve">№089 </v>
      </c>
    </row>
    <row r="109" spans="1:18">
      <c r="A109" s="8" t="s">
        <v>115</v>
      </c>
      <c r="B109" s="26">
        <v>2642.81</v>
      </c>
      <c r="C109" s="26">
        <v>1342.13</v>
      </c>
      <c r="D109" s="26">
        <v>3985.05</v>
      </c>
      <c r="E109" s="26">
        <v>2643.1</v>
      </c>
      <c r="F109" s="26">
        <v>1342.24</v>
      </c>
      <c r="G109" s="26">
        <v>3985.4500000000003</v>
      </c>
      <c r="H109" s="26">
        <f t="shared" si="36"/>
        <v>0.28999999999996362</v>
      </c>
      <c r="I109" s="26">
        <f t="shared" si="36"/>
        <v>0.10999999999989996</v>
      </c>
      <c r="J109" s="26">
        <f t="shared" si="20"/>
        <v>0.39999999999986358</v>
      </c>
      <c r="K109" s="26">
        <v>-3172.4217999999978</v>
      </c>
      <c r="L109" s="26">
        <v>20700</v>
      </c>
      <c r="M109" s="26">
        <f t="shared" si="33"/>
        <v>1.8530999999997675</v>
      </c>
      <c r="N109" s="2">
        <f t="shared" si="33"/>
        <v>0.26509999999975892</v>
      </c>
      <c r="O109" s="8">
        <f t="shared" si="24"/>
        <v>2.1181999999995265</v>
      </c>
      <c r="P109" s="8"/>
      <c r="Q109" s="2">
        <f t="shared" si="26"/>
        <v>17525.460000000003</v>
      </c>
      <c r="R109" s="2" t="str">
        <f t="shared" si="21"/>
        <v xml:space="preserve">№090 </v>
      </c>
    </row>
    <row r="110" spans="1:18">
      <c r="A110" s="22" t="s">
        <v>116</v>
      </c>
      <c r="B110" s="23">
        <v>14222.43</v>
      </c>
      <c r="C110" s="23">
        <v>6170.46</v>
      </c>
      <c r="D110" s="23">
        <v>20392.900000000001</v>
      </c>
      <c r="E110" s="23">
        <v>14505.92</v>
      </c>
      <c r="F110" s="23">
        <v>6297.14</v>
      </c>
      <c r="G110" s="23">
        <v>20803.060000000001</v>
      </c>
      <c r="H110" s="23">
        <f t="shared" si="36"/>
        <v>283.48999999999978</v>
      </c>
      <c r="I110" s="23">
        <f t="shared" si="36"/>
        <v>126.68000000000029</v>
      </c>
      <c r="J110" s="23">
        <f t="shared" si="20"/>
        <v>410.17000000000007</v>
      </c>
      <c r="K110" s="23">
        <v>-3362.7247999999981</v>
      </c>
      <c r="L110" s="23">
        <v>0</v>
      </c>
      <c r="M110" s="23">
        <f t="shared" si="33"/>
        <v>1811.5010999999986</v>
      </c>
      <c r="N110" s="24">
        <f t="shared" si="33"/>
        <v>305.29880000000071</v>
      </c>
      <c r="O110" s="22">
        <f t="shared" si="24"/>
        <v>2116.7998999999991</v>
      </c>
      <c r="P110" s="22"/>
      <c r="Q110" s="24">
        <f t="shared" si="26"/>
        <v>-5479.5246999999972</v>
      </c>
      <c r="R110" s="24" t="str">
        <f t="shared" si="21"/>
        <v xml:space="preserve">№091 </v>
      </c>
    </row>
    <row r="111" spans="1:18">
      <c r="A111" s="8" t="s">
        <v>117</v>
      </c>
      <c r="B111" s="26">
        <v>61542.239999999998</v>
      </c>
      <c r="C111" s="26">
        <v>29173.510000000002</v>
      </c>
      <c r="D111" s="26">
        <v>90715.77</v>
      </c>
      <c r="E111" s="26">
        <v>63334.400000000001</v>
      </c>
      <c r="F111" s="26">
        <v>29741.58</v>
      </c>
      <c r="G111" s="26">
        <v>93076</v>
      </c>
      <c r="H111" s="26">
        <f t="shared" si="36"/>
        <v>1792.1600000000035</v>
      </c>
      <c r="I111" s="26">
        <f t="shared" si="36"/>
        <v>568.06999999999971</v>
      </c>
      <c r="J111" s="26">
        <f t="shared" si="20"/>
        <v>2360.2300000000032</v>
      </c>
      <c r="K111" s="26">
        <v>-15742.769499999988</v>
      </c>
      <c r="L111" s="26">
        <v>15500</v>
      </c>
      <c r="M111" s="26">
        <f t="shared" si="33"/>
        <v>11451.902400000021</v>
      </c>
      <c r="N111" s="2">
        <f t="shared" si="33"/>
        <v>1369.0486999999994</v>
      </c>
      <c r="O111" s="8">
        <f t="shared" si="24"/>
        <v>12820.95110000002</v>
      </c>
      <c r="P111" s="8"/>
      <c r="Q111" s="2">
        <f t="shared" si="26"/>
        <v>-13063.720600000008</v>
      </c>
      <c r="R111" s="2" t="str">
        <f t="shared" si="21"/>
        <v xml:space="preserve">№092 </v>
      </c>
    </row>
    <row r="112" spans="1:18">
      <c r="A112" s="22" t="s">
        <v>118</v>
      </c>
      <c r="B112" s="23">
        <v>34180.93</v>
      </c>
      <c r="C112" s="23">
        <v>10775.74</v>
      </c>
      <c r="D112" s="23">
        <v>44956.67</v>
      </c>
      <c r="E112" s="23">
        <v>34180.94</v>
      </c>
      <c r="F112" s="23">
        <v>10775.75</v>
      </c>
      <c r="G112" s="23">
        <v>44956.69</v>
      </c>
      <c r="H112" s="23">
        <f t="shared" si="36"/>
        <v>1.0000000002037268E-2</v>
      </c>
      <c r="I112" s="23">
        <f t="shared" si="36"/>
        <v>1.0000000000218279E-2</v>
      </c>
      <c r="J112" s="23">
        <f t="shared" si="20"/>
        <v>2.0000000002255547E-2</v>
      </c>
      <c r="K112" s="23">
        <v>-1341.9952000000096</v>
      </c>
      <c r="L112" s="23">
        <v>0</v>
      </c>
      <c r="M112" s="23">
        <f t="shared" si="33"/>
        <v>6.3900000013018141E-2</v>
      </c>
      <c r="N112" s="24">
        <f t="shared" si="33"/>
        <v>2.4100000000526055E-2</v>
      </c>
      <c r="O112" s="22">
        <f t="shared" si="24"/>
        <v>8.8000000013544188E-2</v>
      </c>
      <c r="P112" s="22"/>
      <c r="Q112" s="24">
        <f t="shared" si="26"/>
        <v>-1342.0832000000232</v>
      </c>
      <c r="R112" s="24" t="str">
        <f t="shared" si="21"/>
        <v xml:space="preserve">№093 </v>
      </c>
    </row>
    <row r="113" spans="1:18">
      <c r="A113" s="8" t="s">
        <v>119</v>
      </c>
      <c r="B113" s="26">
        <v>968.52</v>
      </c>
      <c r="C113" s="26">
        <v>120.31</v>
      </c>
      <c r="D113" s="26">
        <v>1088.8399999999999</v>
      </c>
      <c r="E113" s="26">
        <v>1043.01</v>
      </c>
      <c r="F113" s="26">
        <v>132.19999999999999</v>
      </c>
      <c r="G113" s="26">
        <v>1175.22</v>
      </c>
      <c r="H113" s="26">
        <f t="shared" si="36"/>
        <v>74.490000000000009</v>
      </c>
      <c r="I113" s="26">
        <f t="shared" si="36"/>
        <v>11.889999999999986</v>
      </c>
      <c r="J113" s="26">
        <f t="shared" si="20"/>
        <v>86.38</v>
      </c>
      <c r="K113" s="26">
        <v>-410.26029999999997</v>
      </c>
      <c r="L113" s="26">
        <v>860</v>
      </c>
      <c r="M113" s="26">
        <f t="shared" si="33"/>
        <v>475.99110000000002</v>
      </c>
      <c r="N113" s="2">
        <f t="shared" si="33"/>
        <v>28.654899999999969</v>
      </c>
      <c r="O113" s="8">
        <f t="shared" si="24"/>
        <v>504.64599999999996</v>
      </c>
      <c r="P113" s="8"/>
      <c r="Q113" s="2">
        <f t="shared" si="26"/>
        <v>-54.906299999999874</v>
      </c>
      <c r="R113" s="2" t="str">
        <f t="shared" si="21"/>
        <v xml:space="preserve">№094 </v>
      </c>
    </row>
    <row r="114" spans="1:18">
      <c r="A114" s="22" t="s">
        <v>120</v>
      </c>
      <c r="B114" s="23">
        <v>3888.98</v>
      </c>
      <c r="C114" s="23">
        <v>1446.27</v>
      </c>
      <c r="D114" s="23">
        <v>5335.27</v>
      </c>
      <c r="E114" s="23">
        <v>3888.98</v>
      </c>
      <c r="F114" s="23">
        <v>1446.27</v>
      </c>
      <c r="G114" s="23">
        <v>5335.27</v>
      </c>
      <c r="H114" s="23">
        <f t="shared" si="36"/>
        <v>0</v>
      </c>
      <c r="I114" s="23">
        <f t="shared" si="36"/>
        <v>0</v>
      </c>
      <c r="J114" s="23">
        <f t="shared" si="20"/>
        <v>0</v>
      </c>
      <c r="K114" s="23">
        <v>-3707.3668999999986</v>
      </c>
      <c r="L114" s="23">
        <v>0</v>
      </c>
      <c r="M114" s="23">
        <f t="shared" si="33"/>
        <v>0</v>
      </c>
      <c r="N114" s="24">
        <f t="shared" si="33"/>
        <v>0</v>
      </c>
      <c r="O114" s="22">
        <f t="shared" si="24"/>
        <v>0</v>
      </c>
      <c r="P114" s="22"/>
      <c r="Q114" s="24">
        <f t="shared" si="26"/>
        <v>-3707.3668999999986</v>
      </c>
      <c r="R114" s="24" t="str">
        <f t="shared" si="21"/>
        <v xml:space="preserve">№095 </v>
      </c>
    </row>
    <row r="115" spans="1:18">
      <c r="A115" s="8" t="s">
        <v>121</v>
      </c>
      <c r="B115" s="26">
        <v>2894.7200000000003</v>
      </c>
      <c r="C115" s="26">
        <v>413.32</v>
      </c>
      <c r="D115" s="26">
        <v>3308.05</v>
      </c>
      <c r="E115" s="26">
        <v>2894.88</v>
      </c>
      <c r="F115" s="26">
        <v>413.32</v>
      </c>
      <c r="G115" s="26">
        <v>3308.21</v>
      </c>
      <c r="H115" s="26">
        <f t="shared" si="36"/>
        <v>0.15999999999985448</v>
      </c>
      <c r="I115" s="26">
        <f t="shared" si="36"/>
        <v>0</v>
      </c>
      <c r="J115" s="26">
        <f t="shared" si="20"/>
        <v>0.15999999999985448</v>
      </c>
      <c r="K115" s="26">
        <v>305.83770000000004</v>
      </c>
      <c r="L115" s="26">
        <v>0</v>
      </c>
      <c r="M115" s="26">
        <f t="shared" si="33"/>
        <v>1.0223999999990701</v>
      </c>
      <c r="N115" s="2">
        <f t="shared" si="33"/>
        <v>0</v>
      </c>
      <c r="O115" s="8">
        <f t="shared" si="24"/>
        <v>1.0223999999990701</v>
      </c>
      <c r="P115" s="8"/>
      <c r="Q115" s="2">
        <f t="shared" si="26"/>
        <v>304.81530000000095</v>
      </c>
      <c r="R115" s="2" t="str">
        <f t="shared" si="21"/>
        <v xml:space="preserve">№096 </v>
      </c>
    </row>
    <row r="116" spans="1:18">
      <c r="A116" s="22" t="s">
        <v>122</v>
      </c>
      <c r="B116" s="23">
        <v>4215.33</v>
      </c>
      <c r="C116" s="23">
        <v>2430.98</v>
      </c>
      <c r="D116" s="23">
        <v>6646.41</v>
      </c>
      <c r="E116" s="23">
        <v>4216.87</v>
      </c>
      <c r="F116" s="23">
        <v>2430.98</v>
      </c>
      <c r="G116" s="23">
        <v>6647.95</v>
      </c>
      <c r="H116" s="23">
        <f t="shared" ref="H116" si="37">E116-B116</f>
        <v>1.5399999999999636</v>
      </c>
      <c r="I116" s="23">
        <f t="shared" ref="I116" si="38">F116-C116</f>
        <v>0</v>
      </c>
      <c r="J116" s="23">
        <f t="shared" si="20"/>
        <v>1.5399999999999636</v>
      </c>
      <c r="K116" s="23">
        <v>-188.65525101580047</v>
      </c>
      <c r="L116" s="23">
        <v>0</v>
      </c>
      <c r="M116" s="23">
        <f t="shared" si="33"/>
        <v>9.8405999999997675</v>
      </c>
      <c r="N116" s="24">
        <f t="shared" si="33"/>
        <v>0</v>
      </c>
      <c r="O116" s="22">
        <f t="shared" si="24"/>
        <v>9.8405999999997675</v>
      </c>
      <c r="P116" s="22"/>
      <c r="Q116" s="24">
        <f t="shared" si="26"/>
        <v>-198.49585101580024</v>
      </c>
      <c r="R116" s="24" t="str">
        <f t="shared" si="21"/>
        <v xml:space="preserve">№097 </v>
      </c>
    </row>
    <row r="117" spans="1:18">
      <c r="A117" s="8" t="s">
        <v>123</v>
      </c>
      <c r="B117" s="26">
        <v>978.56000000000006</v>
      </c>
      <c r="C117" s="26">
        <v>195.54</v>
      </c>
      <c r="D117" s="26">
        <v>1174.1100000000001</v>
      </c>
      <c r="E117" s="26">
        <v>1102.55</v>
      </c>
      <c r="F117" s="26">
        <v>237.67000000000002</v>
      </c>
      <c r="G117" s="26">
        <v>1340.23</v>
      </c>
      <c r="H117" s="26">
        <f t="shared" ref="H117:I132" si="39">E117-B117</f>
        <v>123.9899999999999</v>
      </c>
      <c r="I117" s="26">
        <f t="shared" si="39"/>
        <v>42.130000000000024</v>
      </c>
      <c r="J117" s="26">
        <f t="shared" si="20"/>
        <v>166.11999999999992</v>
      </c>
      <c r="K117" s="26">
        <v>-664.10240000000022</v>
      </c>
      <c r="L117" s="26">
        <v>0</v>
      </c>
      <c r="M117" s="26">
        <f t="shared" si="33"/>
        <v>792.29609999999934</v>
      </c>
      <c r="N117" s="2">
        <f t="shared" si="33"/>
        <v>101.53330000000007</v>
      </c>
      <c r="O117" s="8">
        <f t="shared" si="24"/>
        <v>893.8293999999994</v>
      </c>
      <c r="P117" s="8"/>
      <c r="Q117" s="2">
        <f t="shared" si="26"/>
        <v>-1557.9317999999996</v>
      </c>
      <c r="R117" s="2" t="str">
        <f t="shared" si="21"/>
        <v xml:space="preserve">№098 </v>
      </c>
    </row>
    <row r="118" spans="1:18">
      <c r="A118" s="22" t="s">
        <v>124</v>
      </c>
      <c r="B118" s="23">
        <v>12106.42</v>
      </c>
      <c r="C118" s="23">
        <v>11869.86</v>
      </c>
      <c r="D118" s="23">
        <v>23976.34</v>
      </c>
      <c r="E118" s="23">
        <v>12247.62</v>
      </c>
      <c r="F118" s="23">
        <v>11941.32</v>
      </c>
      <c r="G118" s="23">
        <v>24189</v>
      </c>
      <c r="H118" s="23">
        <f t="shared" si="39"/>
        <v>141.20000000000073</v>
      </c>
      <c r="I118" s="23">
        <f t="shared" si="39"/>
        <v>71.459999999999127</v>
      </c>
      <c r="J118" s="23">
        <f t="shared" si="20"/>
        <v>212.65999999999985</v>
      </c>
      <c r="K118" s="23">
        <v>1668.7407999999996</v>
      </c>
      <c r="L118" s="23">
        <v>0</v>
      </c>
      <c r="M118" s="23">
        <f t="shared" si="33"/>
        <v>902.26800000000458</v>
      </c>
      <c r="N118" s="24">
        <f t="shared" si="33"/>
        <v>172.21859999999791</v>
      </c>
      <c r="O118" s="22">
        <f>SUM(M118:N118)</f>
        <v>1074.4866000000025</v>
      </c>
      <c r="P118" s="22"/>
      <c r="Q118" s="24">
        <f t="shared" si="26"/>
        <v>594.25419999999713</v>
      </c>
      <c r="R118" s="24" t="str">
        <f t="shared" si="21"/>
        <v xml:space="preserve">№099 </v>
      </c>
    </row>
    <row r="119" spans="1:18">
      <c r="A119" s="8" t="s">
        <v>125</v>
      </c>
      <c r="B119" s="26">
        <v>4.1100000000000003</v>
      </c>
      <c r="C119" s="26">
        <v>1.68</v>
      </c>
      <c r="D119" s="26">
        <v>5.79</v>
      </c>
      <c r="E119" s="26">
        <v>4.1100000000000003</v>
      </c>
      <c r="F119" s="26">
        <v>1.68</v>
      </c>
      <c r="G119" s="26">
        <v>5.79</v>
      </c>
      <c r="H119" s="26">
        <f t="shared" si="39"/>
        <v>0</v>
      </c>
      <c r="I119" s="26">
        <f t="shared" si="39"/>
        <v>0</v>
      </c>
      <c r="J119" s="26">
        <f t="shared" si="20"/>
        <v>0</v>
      </c>
      <c r="K119" s="26">
        <v>-0.50030000000000185</v>
      </c>
      <c r="L119" s="26">
        <v>0</v>
      </c>
      <c r="M119" s="26">
        <f t="shared" si="33"/>
        <v>0</v>
      </c>
      <c r="N119" s="2">
        <f t="shared" si="33"/>
        <v>0</v>
      </c>
      <c r="O119" s="8">
        <f t="shared" si="24"/>
        <v>0</v>
      </c>
      <c r="P119" s="8"/>
      <c r="Q119" s="2">
        <f t="shared" si="26"/>
        <v>-0.50030000000000185</v>
      </c>
      <c r="R119" s="2" t="str">
        <f t="shared" si="21"/>
        <v>№100</v>
      </c>
    </row>
    <row r="120" spans="1:18">
      <c r="A120" s="22" t="s">
        <v>126</v>
      </c>
      <c r="B120" s="23">
        <v>5751.34</v>
      </c>
      <c r="C120" s="23">
        <v>2047.82</v>
      </c>
      <c r="D120" s="23">
        <v>7799.32</v>
      </c>
      <c r="E120" s="23">
        <v>5878.1900000000005</v>
      </c>
      <c r="F120" s="23">
        <v>2076.5700000000002</v>
      </c>
      <c r="G120" s="23">
        <v>7954.92</v>
      </c>
      <c r="H120" s="23">
        <f t="shared" si="39"/>
        <v>126.85000000000036</v>
      </c>
      <c r="I120" s="23">
        <f t="shared" si="39"/>
        <v>28.750000000000227</v>
      </c>
      <c r="J120" s="23">
        <f t="shared" si="20"/>
        <v>155.60000000000059</v>
      </c>
      <c r="K120" s="23">
        <v>-1310.8037000000006</v>
      </c>
      <c r="L120" s="23">
        <v>1310.8</v>
      </c>
      <c r="M120" s="23">
        <f t="shared" si="33"/>
        <v>810.57150000000229</v>
      </c>
      <c r="N120" s="24">
        <f t="shared" si="33"/>
        <v>69.287500000000549</v>
      </c>
      <c r="O120" s="22">
        <f t="shared" si="24"/>
        <v>879.85900000000288</v>
      </c>
      <c r="P120" s="22"/>
      <c r="Q120" s="24">
        <f t="shared" si="26"/>
        <v>-879.86270000000354</v>
      </c>
      <c r="R120" s="24" t="str">
        <f t="shared" si="21"/>
        <v xml:space="preserve">№101 </v>
      </c>
    </row>
    <row r="121" spans="1:18">
      <c r="A121" s="8" t="s">
        <v>127</v>
      </c>
      <c r="B121" s="26">
        <v>27871.692999999999</v>
      </c>
      <c r="C121" s="26">
        <v>13685.057000000001</v>
      </c>
      <c r="D121" s="26">
        <v>41556.75</v>
      </c>
      <c r="E121" s="26">
        <v>27974.149000000001</v>
      </c>
      <c r="F121" s="26">
        <v>13748.912</v>
      </c>
      <c r="G121" s="26">
        <v>41723.061000000002</v>
      </c>
      <c r="H121" s="26">
        <f t="shared" si="39"/>
        <v>102.45600000000195</v>
      </c>
      <c r="I121" s="26">
        <f t="shared" si="39"/>
        <v>63.854999999999563</v>
      </c>
      <c r="J121" s="26">
        <f t="shared" si="20"/>
        <v>166.31100000000151</v>
      </c>
      <c r="K121" s="26">
        <v>-1257.3218699999977</v>
      </c>
      <c r="L121" s="26">
        <v>1258</v>
      </c>
      <c r="M121" s="26">
        <f t="shared" si="33"/>
        <v>654.69384000001241</v>
      </c>
      <c r="N121" s="2">
        <f t="shared" si="33"/>
        <v>153.89054999999897</v>
      </c>
      <c r="O121" s="8">
        <f t="shared" si="24"/>
        <v>808.58439000001135</v>
      </c>
      <c r="P121" s="8"/>
      <c r="Q121" s="2">
        <f t="shared" si="26"/>
        <v>-807.90626000000884</v>
      </c>
      <c r="R121" s="2" t="str">
        <f t="shared" si="21"/>
        <v>№102</v>
      </c>
    </row>
    <row r="122" spans="1:18">
      <c r="A122" s="22" t="s">
        <v>128</v>
      </c>
      <c r="B122" s="23">
        <v>3.33</v>
      </c>
      <c r="C122" s="23">
        <v>881.68000000000006</v>
      </c>
      <c r="D122" s="23">
        <v>885.05000000000007</v>
      </c>
      <c r="E122" s="23">
        <v>4.32</v>
      </c>
      <c r="F122" s="23">
        <v>881.7</v>
      </c>
      <c r="G122" s="23">
        <v>886.05000000000007</v>
      </c>
      <c r="H122" s="23">
        <f t="shared" si="39"/>
        <v>0.99000000000000021</v>
      </c>
      <c r="I122" s="23">
        <f t="shared" si="39"/>
        <v>1.999999999998181E-2</v>
      </c>
      <c r="J122" s="23">
        <f t="shared" si="20"/>
        <v>1.009999999999982</v>
      </c>
      <c r="K122" s="23">
        <v>-13.908200000000054</v>
      </c>
      <c r="L122" s="23">
        <v>0</v>
      </c>
      <c r="M122" s="23">
        <f t="shared" si="33"/>
        <v>6.3261000000000012</v>
      </c>
      <c r="N122" s="24">
        <f t="shared" si="33"/>
        <v>4.8199999999956167E-2</v>
      </c>
      <c r="O122" s="22">
        <f t="shared" si="24"/>
        <v>6.3742999999999572</v>
      </c>
      <c r="P122" s="22"/>
      <c r="Q122" s="24">
        <f t="shared" si="26"/>
        <v>-20.282500000000013</v>
      </c>
      <c r="R122" s="24" t="str">
        <f t="shared" si="21"/>
        <v xml:space="preserve">№103 </v>
      </c>
    </row>
    <row r="123" spans="1:18">
      <c r="A123" s="8" t="s">
        <v>129</v>
      </c>
      <c r="B123" s="26">
        <v>3275.7400000000002</v>
      </c>
      <c r="C123" s="26">
        <v>9001.2900000000009</v>
      </c>
      <c r="D123" s="26">
        <v>12277.09</v>
      </c>
      <c r="E123" s="26">
        <v>3275.7400000000002</v>
      </c>
      <c r="F123" s="26">
        <v>9497.3000000000011</v>
      </c>
      <c r="G123" s="26">
        <v>12773.1</v>
      </c>
      <c r="H123" s="26">
        <f t="shared" si="39"/>
        <v>0</v>
      </c>
      <c r="I123" s="26">
        <f t="shared" si="39"/>
        <v>496.01000000000022</v>
      </c>
      <c r="J123" s="26">
        <f t="shared" si="20"/>
        <v>496.01000000000022</v>
      </c>
      <c r="K123" s="26">
        <v>-1162.8556000000058</v>
      </c>
      <c r="L123" s="26">
        <v>0</v>
      </c>
      <c r="M123" s="26">
        <f t="shared" si="33"/>
        <v>0</v>
      </c>
      <c r="N123" s="2">
        <f t="shared" si="33"/>
        <v>1195.3841000000007</v>
      </c>
      <c r="O123" s="8">
        <f t="shared" si="24"/>
        <v>1195.3841000000007</v>
      </c>
      <c r="P123" s="8"/>
      <c r="Q123" s="2">
        <f t="shared" si="26"/>
        <v>-2358.2397000000065</v>
      </c>
      <c r="R123" s="2" t="str">
        <f t="shared" si="21"/>
        <v xml:space="preserve">№104 </v>
      </c>
    </row>
    <row r="124" spans="1:18">
      <c r="A124" s="22" t="s">
        <v>130</v>
      </c>
      <c r="B124" s="23">
        <v>4090.9100000000003</v>
      </c>
      <c r="C124" s="23">
        <v>1869.6100000000001</v>
      </c>
      <c r="D124" s="23">
        <v>5960.57</v>
      </c>
      <c r="E124" s="23">
        <v>4384.22</v>
      </c>
      <c r="F124" s="23">
        <v>1996.23</v>
      </c>
      <c r="G124" s="23">
        <v>6380.5</v>
      </c>
      <c r="H124" s="23">
        <f t="shared" si="39"/>
        <v>293.30999999999995</v>
      </c>
      <c r="I124" s="23">
        <f t="shared" si="39"/>
        <v>126.61999999999989</v>
      </c>
      <c r="J124" s="23">
        <f t="shared" si="20"/>
        <v>419.92999999999984</v>
      </c>
      <c r="K124" s="23">
        <v>-521.54160000000286</v>
      </c>
      <c r="L124" s="23">
        <v>1000</v>
      </c>
      <c r="M124" s="23">
        <f t="shared" ref="M124:N138" si="40">H124*M$6</f>
        <v>1874.2508999999995</v>
      </c>
      <c r="N124" s="24">
        <f t="shared" si="40"/>
        <v>305.15419999999978</v>
      </c>
      <c r="O124" s="22">
        <f t="shared" si="24"/>
        <v>2179.4050999999995</v>
      </c>
      <c r="P124" s="22"/>
      <c r="Q124" s="24">
        <f t="shared" si="26"/>
        <v>-1700.9467000000022</v>
      </c>
      <c r="R124" s="24" t="str">
        <f t="shared" si="21"/>
        <v>№104б</v>
      </c>
    </row>
    <row r="125" spans="1:18">
      <c r="A125" s="8" t="s">
        <v>131</v>
      </c>
      <c r="B125" s="26">
        <v>3246.54</v>
      </c>
      <c r="C125" s="26">
        <v>702.28</v>
      </c>
      <c r="D125" s="26">
        <v>3948.84</v>
      </c>
      <c r="E125" s="26">
        <v>3390.17</v>
      </c>
      <c r="F125" s="26">
        <v>722.13</v>
      </c>
      <c r="G125" s="26">
        <v>4112.32</v>
      </c>
      <c r="H125" s="26">
        <f t="shared" si="39"/>
        <v>143.63000000000011</v>
      </c>
      <c r="I125" s="26">
        <f t="shared" si="39"/>
        <v>19.850000000000023</v>
      </c>
      <c r="J125" s="26">
        <f t="shared" si="20"/>
        <v>163.48000000000013</v>
      </c>
      <c r="K125" s="26">
        <v>106.21930000000157</v>
      </c>
      <c r="L125" s="26">
        <v>0</v>
      </c>
      <c r="M125" s="26">
        <f t="shared" si="40"/>
        <v>917.79570000000069</v>
      </c>
      <c r="N125" s="2">
        <f t="shared" si="40"/>
        <v>47.83850000000006</v>
      </c>
      <c r="O125" s="8">
        <f t="shared" si="24"/>
        <v>965.63420000000076</v>
      </c>
      <c r="P125" s="8"/>
      <c r="Q125" s="2">
        <f t="shared" si="26"/>
        <v>-859.41489999999919</v>
      </c>
      <c r="R125" s="2" t="str">
        <f t="shared" si="21"/>
        <v xml:space="preserve">№105 </v>
      </c>
    </row>
    <row r="126" spans="1:18">
      <c r="A126" s="22" t="s">
        <v>132</v>
      </c>
      <c r="B126" s="23">
        <v>1211.6600000000001</v>
      </c>
      <c r="C126" s="23">
        <v>652.65</v>
      </c>
      <c r="D126" s="23">
        <v>1864.32</v>
      </c>
      <c r="E126" s="23">
        <v>1211.6600000000001</v>
      </c>
      <c r="F126" s="23">
        <v>652.65</v>
      </c>
      <c r="G126" s="23">
        <v>1864.32</v>
      </c>
      <c r="H126" s="23">
        <f t="shared" si="39"/>
        <v>0</v>
      </c>
      <c r="I126" s="23">
        <f t="shared" si="39"/>
        <v>0</v>
      </c>
      <c r="J126" s="23">
        <f t="shared" si="20"/>
        <v>0</v>
      </c>
      <c r="K126" s="23">
        <v>74.440899999999743</v>
      </c>
      <c r="L126" s="23">
        <v>0</v>
      </c>
      <c r="M126" s="23">
        <f t="shared" si="40"/>
        <v>0</v>
      </c>
      <c r="N126" s="24">
        <f t="shared" si="40"/>
        <v>0</v>
      </c>
      <c r="O126" s="22">
        <f t="shared" si="24"/>
        <v>0</v>
      </c>
      <c r="P126" s="22"/>
      <c r="Q126" s="24">
        <f t="shared" si="26"/>
        <v>74.440899999999743</v>
      </c>
      <c r="R126" s="24" t="str">
        <f t="shared" si="21"/>
        <v xml:space="preserve">№106 </v>
      </c>
    </row>
    <row r="127" spans="1:18">
      <c r="A127" s="8" t="s">
        <v>133</v>
      </c>
      <c r="B127" s="26">
        <v>10661.34</v>
      </c>
      <c r="C127" s="26">
        <v>5097.6000000000004</v>
      </c>
      <c r="D127" s="26">
        <v>15758.95</v>
      </c>
      <c r="E127" s="26">
        <v>11173.050000000001</v>
      </c>
      <c r="F127" s="26">
        <v>5256.11</v>
      </c>
      <c r="G127" s="26">
        <v>16429.170000000002</v>
      </c>
      <c r="H127" s="26">
        <f t="shared" si="39"/>
        <v>511.71000000000095</v>
      </c>
      <c r="I127" s="26">
        <f t="shared" si="39"/>
        <v>158.50999999999931</v>
      </c>
      <c r="J127" s="26">
        <f t="shared" si="20"/>
        <v>670.22000000000025</v>
      </c>
      <c r="K127" s="26">
        <v>-5550.4154779685887</v>
      </c>
      <c r="L127" s="26">
        <v>5600</v>
      </c>
      <c r="M127" s="26">
        <f t="shared" si="40"/>
        <v>3269.8269000000059</v>
      </c>
      <c r="N127" s="2">
        <f t="shared" si="40"/>
        <v>382.00909999999834</v>
      </c>
      <c r="O127" s="8">
        <f t="shared" si="24"/>
        <v>3651.8360000000043</v>
      </c>
      <c r="P127" s="8"/>
      <c r="Q127" s="2">
        <f t="shared" si="26"/>
        <v>-3602.2514779685935</v>
      </c>
      <c r="R127" s="2" t="str">
        <f t="shared" si="21"/>
        <v xml:space="preserve">№107 </v>
      </c>
    </row>
    <row r="128" spans="1:18">
      <c r="A128" s="22" t="s">
        <v>134</v>
      </c>
      <c r="B128" s="23">
        <v>7060.2300000000005</v>
      </c>
      <c r="C128" s="23">
        <v>4700.08</v>
      </c>
      <c r="D128" s="23">
        <v>11760.33</v>
      </c>
      <c r="E128" s="23">
        <v>7323.57</v>
      </c>
      <c r="F128" s="23">
        <v>4840.92</v>
      </c>
      <c r="G128" s="23">
        <v>12164.5</v>
      </c>
      <c r="H128" s="23">
        <f t="shared" si="39"/>
        <v>263.33999999999924</v>
      </c>
      <c r="I128" s="23">
        <f t="shared" si="39"/>
        <v>140.84000000000015</v>
      </c>
      <c r="J128" s="23">
        <f t="shared" si="20"/>
        <v>404.17999999999938</v>
      </c>
      <c r="K128" s="23">
        <v>-3098.3076000000001</v>
      </c>
      <c r="L128" s="23">
        <v>3100</v>
      </c>
      <c r="M128" s="23">
        <f t="shared" si="40"/>
        <v>1682.742599999995</v>
      </c>
      <c r="N128" s="24">
        <f t="shared" si="40"/>
        <v>339.42440000000039</v>
      </c>
      <c r="O128" s="22">
        <f t="shared" si="24"/>
        <v>2022.1669999999954</v>
      </c>
      <c r="P128" s="22"/>
      <c r="Q128" s="24">
        <f t="shared" si="26"/>
        <v>-2020.4745999999959</v>
      </c>
      <c r="R128" s="24" t="str">
        <f t="shared" si="21"/>
        <v xml:space="preserve">№108 </v>
      </c>
    </row>
    <row r="129" spans="1:18">
      <c r="A129" s="8" t="s">
        <v>135</v>
      </c>
      <c r="B129" s="26">
        <v>913.46</v>
      </c>
      <c r="C129" s="26">
        <v>1356.25</v>
      </c>
      <c r="D129" s="26">
        <v>2269.73</v>
      </c>
      <c r="E129" s="26">
        <v>924.97</v>
      </c>
      <c r="F129" s="26">
        <v>1357.39</v>
      </c>
      <c r="G129" s="26">
        <v>2282.38</v>
      </c>
      <c r="H129" s="26">
        <f t="shared" si="39"/>
        <v>11.509999999999991</v>
      </c>
      <c r="I129" s="26">
        <f t="shared" si="39"/>
        <v>1.1400000000001</v>
      </c>
      <c r="J129" s="26">
        <f t="shared" si="20"/>
        <v>12.650000000000091</v>
      </c>
      <c r="K129" s="26">
        <v>-208.2294000000004</v>
      </c>
      <c r="L129" s="26">
        <v>0</v>
      </c>
      <c r="M129" s="26">
        <f t="shared" si="40"/>
        <v>73.548899999999932</v>
      </c>
      <c r="N129" s="2">
        <f t="shared" si="40"/>
        <v>2.7474000000002414</v>
      </c>
      <c r="O129" s="8">
        <f t="shared" si="24"/>
        <v>76.296300000000173</v>
      </c>
      <c r="P129" s="8"/>
      <c r="Q129" s="2">
        <f t="shared" si="26"/>
        <v>-284.5257000000006</v>
      </c>
      <c r="R129" s="2" t="str">
        <f t="shared" si="21"/>
        <v xml:space="preserve">№109 </v>
      </c>
    </row>
    <row r="130" spans="1:18">
      <c r="A130" s="22" t="s">
        <v>136</v>
      </c>
      <c r="B130" s="23">
        <v>10439.48</v>
      </c>
      <c r="C130" s="23">
        <v>5300.09</v>
      </c>
      <c r="D130" s="23">
        <v>15739.67</v>
      </c>
      <c r="E130" s="23">
        <v>10537.02</v>
      </c>
      <c r="F130" s="23">
        <v>5355.67</v>
      </c>
      <c r="G130" s="23">
        <v>15892.79</v>
      </c>
      <c r="H130" s="23">
        <f t="shared" si="39"/>
        <v>97.540000000000873</v>
      </c>
      <c r="I130" s="23">
        <f t="shared" si="39"/>
        <v>55.579999999999927</v>
      </c>
      <c r="J130" s="23">
        <f t="shared" si="20"/>
        <v>153.1200000000008</v>
      </c>
      <c r="K130" s="23">
        <v>2134.0944000000045</v>
      </c>
      <c r="L130" s="23">
        <v>0</v>
      </c>
      <c r="M130" s="23">
        <f t="shared" si="40"/>
        <v>623.28060000000551</v>
      </c>
      <c r="N130" s="24">
        <f t="shared" si="40"/>
        <v>133.94779999999983</v>
      </c>
      <c r="O130" s="22">
        <f t="shared" si="24"/>
        <v>757.22840000000531</v>
      </c>
      <c r="P130" s="22"/>
      <c r="Q130" s="24">
        <f t="shared" si="26"/>
        <v>1376.8659999999991</v>
      </c>
      <c r="R130" s="24" t="str">
        <f t="shared" si="21"/>
        <v xml:space="preserve">№110 </v>
      </c>
    </row>
    <row r="131" spans="1:18">
      <c r="A131" s="8" t="s">
        <v>137</v>
      </c>
      <c r="B131" s="26">
        <v>930.34</v>
      </c>
      <c r="C131" s="26">
        <v>1084.3700000000001</v>
      </c>
      <c r="D131" s="26">
        <v>2014.72</v>
      </c>
      <c r="E131" s="26"/>
      <c r="F131" s="26"/>
      <c r="G131" s="26"/>
      <c r="H131" s="26"/>
      <c r="I131" s="26"/>
      <c r="J131" s="26"/>
      <c r="K131" s="26">
        <v>402.83109999999988</v>
      </c>
      <c r="L131" s="26">
        <v>0</v>
      </c>
      <c r="M131" s="26">
        <f t="shared" si="40"/>
        <v>0</v>
      </c>
      <c r="N131" s="2">
        <f t="shared" si="40"/>
        <v>0</v>
      </c>
      <c r="O131" s="8">
        <f t="shared" si="24"/>
        <v>0</v>
      </c>
      <c r="P131" s="8"/>
      <c r="Q131" s="2">
        <f t="shared" si="26"/>
        <v>402.83109999999988</v>
      </c>
      <c r="R131" s="2" t="str">
        <f t="shared" si="21"/>
        <v xml:space="preserve">№111 </v>
      </c>
    </row>
    <row r="132" spans="1:18">
      <c r="A132" s="22" t="s">
        <v>138</v>
      </c>
      <c r="B132" s="23">
        <v>4396.4800000000005</v>
      </c>
      <c r="C132" s="23">
        <v>970.04</v>
      </c>
      <c r="D132" s="23">
        <v>5366.52</v>
      </c>
      <c r="E132" s="23">
        <v>4559.0200000000004</v>
      </c>
      <c r="F132" s="23">
        <v>1005.53</v>
      </c>
      <c r="G132" s="23">
        <v>5564.55</v>
      </c>
      <c r="H132" s="23">
        <f t="shared" si="39"/>
        <v>162.53999999999996</v>
      </c>
      <c r="I132" s="23">
        <f t="shared" si="39"/>
        <v>35.490000000000009</v>
      </c>
      <c r="J132" s="23">
        <f t="shared" si="20"/>
        <v>198.02999999999997</v>
      </c>
      <c r="K132" s="23">
        <v>-2257.6809000000039</v>
      </c>
      <c r="L132" s="23">
        <v>0</v>
      </c>
      <c r="M132" s="23">
        <f t="shared" si="40"/>
        <v>1038.6305999999997</v>
      </c>
      <c r="N132" s="24">
        <f t="shared" si="40"/>
        <v>85.530900000000031</v>
      </c>
      <c r="O132" s="22">
        <f t="shared" si="24"/>
        <v>1124.1614999999997</v>
      </c>
      <c r="P132" s="22"/>
      <c r="Q132" s="24">
        <f t="shared" si="26"/>
        <v>-3381.8424000000036</v>
      </c>
      <c r="R132" s="24" t="str">
        <f t="shared" si="21"/>
        <v xml:space="preserve">№112 </v>
      </c>
    </row>
    <row r="133" spans="1:18" ht="13.5" customHeight="1">
      <c r="A133" s="8" t="s">
        <v>139</v>
      </c>
      <c r="B133" s="26">
        <v>3125.57</v>
      </c>
      <c r="C133" s="26">
        <v>1399.29</v>
      </c>
      <c r="D133" s="26">
        <v>4524.8599999999997</v>
      </c>
      <c r="E133" s="26">
        <v>3250.96</v>
      </c>
      <c r="F133" s="26">
        <v>1418.58</v>
      </c>
      <c r="G133" s="26">
        <v>4669.54</v>
      </c>
      <c r="H133" s="26">
        <f t="shared" ref="H133" si="41">E133-B133</f>
        <v>125.38999999999987</v>
      </c>
      <c r="I133" s="26">
        <f t="shared" ref="I133" si="42">F133-C133</f>
        <v>19.289999999999964</v>
      </c>
      <c r="J133" s="26">
        <f t="shared" si="20"/>
        <v>144.67999999999984</v>
      </c>
      <c r="K133" s="26">
        <v>-997.05709999999976</v>
      </c>
      <c r="L133" s="26">
        <v>0</v>
      </c>
      <c r="M133" s="26">
        <f t="shared" si="40"/>
        <v>801.24209999999914</v>
      </c>
      <c r="N133" s="2">
        <f t="shared" si="40"/>
        <v>46.488899999999916</v>
      </c>
      <c r="O133" s="8">
        <f t="shared" si="24"/>
        <v>847.73099999999909</v>
      </c>
      <c r="P133" s="8"/>
      <c r="Q133" s="2">
        <f t="shared" si="26"/>
        <v>-1844.7880999999988</v>
      </c>
      <c r="R133" s="2" t="str">
        <f t="shared" si="21"/>
        <v xml:space="preserve">№113 </v>
      </c>
    </row>
    <row r="134" spans="1:18">
      <c r="A134" s="22" t="s">
        <v>140</v>
      </c>
      <c r="B134" s="23">
        <v>8778.0300000000007</v>
      </c>
      <c r="C134" s="23">
        <v>2990.07</v>
      </c>
      <c r="D134" s="23">
        <v>11768.11</v>
      </c>
      <c r="E134" s="23">
        <v>9400.98</v>
      </c>
      <c r="F134" s="23">
        <v>3149.2000000000003</v>
      </c>
      <c r="G134" s="23">
        <v>12550.19</v>
      </c>
      <c r="H134" s="23">
        <f t="shared" ref="H134:I138" si="43">E134-B134</f>
        <v>622.94999999999891</v>
      </c>
      <c r="I134" s="23">
        <f t="shared" si="43"/>
        <v>159.13000000000011</v>
      </c>
      <c r="J134" s="23">
        <f t="shared" si="20"/>
        <v>782.07999999999902</v>
      </c>
      <c r="K134" s="23">
        <v>-16058.238700000002</v>
      </c>
      <c r="L134" s="23">
        <v>0</v>
      </c>
      <c r="M134" s="23">
        <f t="shared" si="40"/>
        <v>3980.6504999999929</v>
      </c>
      <c r="N134" s="24">
        <f t="shared" si="40"/>
        <v>383.50330000000031</v>
      </c>
      <c r="O134" s="22">
        <f t="shared" si="24"/>
        <v>4364.1537999999928</v>
      </c>
      <c r="P134" s="22"/>
      <c r="Q134" s="24">
        <f t="shared" si="26"/>
        <v>-20422.392499999994</v>
      </c>
      <c r="R134" s="24" t="str">
        <f t="shared" si="21"/>
        <v xml:space="preserve">№114 </v>
      </c>
    </row>
    <row r="135" spans="1:18">
      <c r="A135" s="8" t="s">
        <v>141</v>
      </c>
      <c r="B135" s="26">
        <v>1086.6400000000001</v>
      </c>
      <c r="C135" s="26">
        <v>289.66000000000003</v>
      </c>
      <c r="D135" s="26">
        <v>1376.45</v>
      </c>
      <c r="E135" s="26">
        <v>1086.72</v>
      </c>
      <c r="F135" s="26">
        <v>289.67</v>
      </c>
      <c r="G135" s="26">
        <v>1376.54</v>
      </c>
      <c r="H135" s="26">
        <f t="shared" si="43"/>
        <v>7.999999999992724E-2</v>
      </c>
      <c r="I135" s="26">
        <f t="shared" si="43"/>
        <v>9.9999999999909051E-3</v>
      </c>
      <c r="J135" s="26">
        <f t="shared" si="20"/>
        <v>8.9999999999918145E-2</v>
      </c>
      <c r="K135" s="26">
        <v>-28.753000000000441</v>
      </c>
      <c r="L135" s="26">
        <v>0</v>
      </c>
      <c r="M135" s="26">
        <f t="shared" si="40"/>
        <v>0.51119999999953503</v>
      </c>
      <c r="N135" s="2">
        <f t="shared" si="40"/>
        <v>2.4099999999978083E-2</v>
      </c>
      <c r="O135" s="8">
        <f t="shared" si="24"/>
        <v>0.53529999999951317</v>
      </c>
      <c r="P135" s="8"/>
      <c r="Q135" s="2">
        <f t="shared" si="26"/>
        <v>-29.288299999999953</v>
      </c>
      <c r="R135" s="2" t="str">
        <f t="shared" si="21"/>
        <v xml:space="preserve">№115 </v>
      </c>
    </row>
    <row r="136" spans="1:18">
      <c r="A136" s="22" t="s">
        <v>142</v>
      </c>
      <c r="B136" s="23">
        <v>6154.6900000000005</v>
      </c>
      <c r="C136" s="23">
        <v>4279.54</v>
      </c>
      <c r="D136" s="23">
        <v>10434.24</v>
      </c>
      <c r="E136" s="23">
        <v>6200.47</v>
      </c>
      <c r="F136" s="23">
        <v>4295.71</v>
      </c>
      <c r="G136" s="23">
        <v>10496.19</v>
      </c>
      <c r="H136" s="23">
        <f t="shared" si="43"/>
        <v>45.779999999999745</v>
      </c>
      <c r="I136" s="23">
        <f t="shared" si="43"/>
        <v>16.170000000000073</v>
      </c>
      <c r="J136" s="23">
        <f t="shared" si="20"/>
        <v>61.949999999999818</v>
      </c>
      <c r="K136" s="23">
        <v>-24227.456400000003</v>
      </c>
      <c r="L136" s="23">
        <v>0</v>
      </c>
      <c r="M136" s="23">
        <f t="shared" si="40"/>
        <v>292.53419999999835</v>
      </c>
      <c r="N136" s="24">
        <f t="shared" si="40"/>
        <v>38.969700000000181</v>
      </c>
      <c r="O136" s="22">
        <f t="shared" si="24"/>
        <v>331.50389999999851</v>
      </c>
      <c r="P136" s="22"/>
      <c r="Q136" s="24">
        <f t="shared" si="26"/>
        <v>-24558.960300000002</v>
      </c>
      <c r="R136" s="24" t="str">
        <f t="shared" si="21"/>
        <v xml:space="preserve">№116 </v>
      </c>
    </row>
    <row r="137" spans="1:18">
      <c r="A137" s="8" t="s">
        <v>143</v>
      </c>
      <c r="B137" s="26">
        <v>10952.33</v>
      </c>
      <c r="C137" s="26">
        <v>8004.91</v>
      </c>
      <c r="D137" s="26">
        <v>18957.25</v>
      </c>
      <c r="E137" s="26">
        <v>11170.62</v>
      </c>
      <c r="F137" s="26">
        <v>8124.97</v>
      </c>
      <c r="G137" s="26">
        <v>19295.61</v>
      </c>
      <c r="H137" s="26">
        <f t="shared" si="43"/>
        <v>218.29000000000087</v>
      </c>
      <c r="I137" s="26">
        <f t="shared" si="43"/>
        <v>120.0600000000004</v>
      </c>
      <c r="J137" s="26">
        <f t="shared" si="20"/>
        <v>338.35000000000127</v>
      </c>
      <c r="K137" s="26">
        <v>-17972.031299999995</v>
      </c>
      <c r="L137" s="26">
        <v>5000</v>
      </c>
      <c r="M137" s="26">
        <f t="shared" si="40"/>
        <v>1394.8731000000055</v>
      </c>
      <c r="N137" s="2">
        <f t="shared" si="40"/>
        <v>289.34460000000098</v>
      </c>
      <c r="O137" s="8">
        <f t="shared" si="24"/>
        <v>1684.2177000000065</v>
      </c>
      <c r="P137" s="8"/>
      <c r="Q137" s="2">
        <f t="shared" si="26"/>
        <v>-14656.249000000003</v>
      </c>
      <c r="R137" s="2" t="str">
        <f t="shared" si="21"/>
        <v xml:space="preserve">№117 </v>
      </c>
    </row>
    <row r="138" spans="1:18">
      <c r="A138" s="22" t="s">
        <v>144</v>
      </c>
      <c r="B138" s="23">
        <v>4054.62</v>
      </c>
      <c r="C138" s="23">
        <v>2064.5</v>
      </c>
      <c r="D138" s="23">
        <v>6119.12</v>
      </c>
      <c r="E138" s="23">
        <v>4298.55</v>
      </c>
      <c r="F138" s="23">
        <v>2161.29</v>
      </c>
      <c r="G138" s="23">
        <v>6459.85</v>
      </c>
      <c r="H138" s="23">
        <f t="shared" si="43"/>
        <v>243.93000000000029</v>
      </c>
      <c r="I138" s="23">
        <f t="shared" si="43"/>
        <v>96.789999999999964</v>
      </c>
      <c r="J138" s="23">
        <f t="shared" si="20"/>
        <v>340.72000000000025</v>
      </c>
      <c r="K138" s="23">
        <v>-1039.0343999999989</v>
      </c>
      <c r="L138" s="23">
        <v>1039.03</v>
      </c>
      <c r="M138" s="23">
        <f t="shared" si="40"/>
        <v>1558.7127000000019</v>
      </c>
      <c r="N138" s="24">
        <f t="shared" si="40"/>
        <v>233.26389999999992</v>
      </c>
      <c r="O138" s="22">
        <f t="shared" si="24"/>
        <v>1791.9766000000018</v>
      </c>
      <c r="P138" s="22"/>
      <c r="Q138" s="24">
        <f t="shared" si="26"/>
        <v>-1791.9810000000004</v>
      </c>
      <c r="R138" s="24" t="str">
        <f t="shared" si="21"/>
        <v xml:space="preserve">№118 </v>
      </c>
    </row>
    <row r="139" spans="1:18">
      <c r="A139" s="8" t="s">
        <v>145</v>
      </c>
      <c r="B139" s="26"/>
      <c r="C139" s="26"/>
      <c r="D139" s="26"/>
      <c r="E139" s="26"/>
      <c r="F139" s="26"/>
      <c r="G139" s="26"/>
      <c r="H139" s="26"/>
      <c r="I139" s="26"/>
      <c r="J139" s="26">
        <f t="shared" ref="J139:J202" si="44">SUM(H139:I139)</f>
        <v>0</v>
      </c>
      <c r="K139" s="26">
        <v>0</v>
      </c>
      <c r="L139" s="26">
        <v>0</v>
      </c>
      <c r="M139" s="26"/>
      <c r="N139" s="2"/>
      <c r="O139" s="8"/>
      <c r="P139" s="8"/>
      <c r="Q139" s="2">
        <f t="shared" si="26"/>
        <v>0</v>
      </c>
      <c r="R139" s="2" t="str">
        <f t="shared" ref="R139:R202" si="45">A139</f>
        <v>№118а не установлен</v>
      </c>
    </row>
    <row r="140" spans="1:18">
      <c r="A140" s="22" t="s">
        <v>146</v>
      </c>
      <c r="B140" s="23">
        <v>3039.05</v>
      </c>
      <c r="C140" s="23">
        <v>4335.99</v>
      </c>
      <c r="D140" s="23">
        <v>7375.05</v>
      </c>
      <c r="E140" s="23">
        <v>3236.31</v>
      </c>
      <c r="F140" s="23">
        <v>4530.32</v>
      </c>
      <c r="G140" s="23">
        <v>7766.64</v>
      </c>
      <c r="H140" s="23">
        <f>E140-B140</f>
        <v>197.25999999999976</v>
      </c>
      <c r="I140" s="23">
        <f>F140-C140</f>
        <v>194.32999999999993</v>
      </c>
      <c r="J140" s="23">
        <f t="shared" si="44"/>
        <v>391.58999999999969</v>
      </c>
      <c r="K140" s="23">
        <v>-3384.1398999999997</v>
      </c>
      <c r="L140" s="23">
        <v>3384.14</v>
      </c>
      <c r="M140" s="23">
        <f>H140*M$6</f>
        <v>1260.4913999999985</v>
      </c>
      <c r="N140" s="24">
        <f>I140*N$6</f>
        <v>468.33529999999985</v>
      </c>
      <c r="O140" s="22">
        <f t="shared" ref="O140:O204" si="46">SUM(M140:N140)</f>
        <v>1728.8266999999983</v>
      </c>
      <c r="P140" s="22"/>
      <c r="Q140" s="24">
        <f t="shared" si="26"/>
        <v>-1728.8265999999981</v>
      </c>
      <c r="R140" s="24" t="str">
        <f t="shared" si="45"/>
        <v xml:space="preserve">№119 </v>
      </c>
    </row>
    <row r="141" spans="1:18">
      <c r="A141" s="8" t="s">
        <v>147</v>
      </c>
      <c r="B141" s="26"/>
      <c r="C141" s="26"/>
      <c r="D141" s="26"/>
      <c r="E141" s="26"/>
      <c r="F141" s="26"/>
      <c r="G141" s="26"/>
      <c r="H141" s="26"/>
      <c r="I141" s="26"/>
      <c r="J141" s="26">
        <f t="shared" si="44"/>
        <v>0</v>
      </c>
      <c r="K141" s="26">
        <v>0</v>
      </c>
      <c r="L141" s="26">
        <v>0</v>
      </c>
      <c r="M141" s="26"/>
      <c r="N141" s="2"/>
      <c r="O141" s="8"/>
      <c r="P141" s="8"/>
      <c r="Q141" s="2">
        <f t="shared" ref="Q141:Q204" si="47">K141-O141+L141+P141</f>
        <v>0</v>
      </c>
      <c r="R141" s="2" t="str">
        <f t="shared" si="45"/>
        <v>№120  снят</v>
      </c>
    </row>
    <row r="142" spans="1:18">
      <c r="A142" s="22" t="s">
        <v>148</v>
      </c>
      <c r="B142" s="23">
        <v>10053.280000000001</v>
      </c>
      <c r="C142" s="23">
        <v>4121.72</v>
      </c>
      <c r="D142" s="23">
        <v>14175</v>
      </c>
      <c r="E142" s="23">
        <v>10461.61</v>
      </c>
      <c r="F142" s="23">
        <v>4309.33</v>
      </c>
      <c r="G142" s="23">
        <v>14770.95</v>
      </c>
      <c r="H142" s="23">
        <f t="shared" ref="H142:I185" si="48">E142-B142</f>
        <v>408.32999999999993</v>
      </c>
      <c r="I142" s="23">
        <f t="shared" si="48"/>
        <v>187.60999999999967</v>
      </c>
      <c r="J142" s="23">
        <f t="shared" si="44"/>
        <v>595.9399999999996</v>
      </c>
      <c r="K142" s="23">
        <v>-7601.8083000000051</v>
      </c>
      <c r="L142" s="23">
        <v>0</v>
      </c>
      <c r="M142" s="23">
        <f t="shared" ref="M142:N185" si="49">H142*M$6</f>
        <v>2609.2286999999992</v>
      </c>
      <c r="N142" s="24">
        <f t="shared" si="49"/>
        <v>452.14009999999922</v>
      </c>
      <c r="O142" s="22">
        <f t="shared" si="46"/>
        <v>3061.3687999999984</v>
      </c>
      <c r="P142" s="22"/>
      <c r="Q142" s="24">
        <f t="shared" si="47"/>
        <v>-10663.177100000004</v>
      </c>
      <c r="R142" s="24" t="str">
        <f t="shared" si="45"/>
        <v xml:space="preserve">№121 </v>
      </c>
    </row>
    <row r="143" spans="1:18">
      <c r="A143" s="8" t="s">
        <v>149</v>
      </c>
      <c r="B143" s="26">
        <v>1630.71</v>
      </c>
      <c r="C143" s="26">
        <v>336.67</v>
      </c>
      <c r="D143" s="26">
        <v>1967.39</v>
      </c>
      <c r="E143" s="26">
        <v>1671.46</v>
      </c>
      <c r="F143" s="26">
        <v>341.84000000000003</v>
      </c>
      <c r="G143" s="26">
        <v>2013.31</v>
      </c>
      <c r="H143" s="26">
        <f t="shared" si="48"/>
        <v>40.75</v>
      </c>
      <c r="I143" s="26">
        <f t="shared" si="48"/>
        <v>5.1700000000000159</v>
      </c>
      <c r="J143" s="26">
        <f t="shared" si="44"/>
        <v>45.920000000000016</v>
      </c>
      <c r="K143" s="26">
        <v>-2854.6997000000006</v>
      </c>
      <c r="L143" s="26">
        <v>0</v>
      </c>
      <c r="M143" s="26">
        <f t="shared" si="49"/>
        <v>260.39249999999998</v>
      </c>
      <c r="N143" s="2">
        <f t="shared" si="49"/>
        <v>12.459700000000039</v>
      </c>
      <c r="O143" s="8">
        <f t="shared" si="46"/>
        <v>272.85220000000004</v>
      </c>
      <c r="P143" s="8"/>
      <c r="Q143" s="2">
        <f t="shared" si="47"/>
        <v>-3127.5519000000004</v>
      </c>
      <c r="R143" s="2" t="str">
        <f t="shared" si="45"/>
        <v xml:space="preserve">№122 </v>
      </c>
    </row>
    <row r="144" spans="1:18">
      <c r="A144" s="22" t="s">
        <v>150</v>
      </c>
      <c r="B144" s="23">
        <v>1147.4000000000001</v>
      </c>
      <c r="C144" s="23">
        <v>243.88</v>
      </c>
      <c r="D144" s="23">
        <v>1391.29</v>
      </c>
      <c r="E144" s="23">
        <v>1171.96</v>
      </c>
      <c r="F144" s="23">
        <v>246.35</v>
      </c>
      <c r="G144" s="23">
        <v>1418.32</v>
      </c>
      <c r="H144" s="23">
        <f t="shared" si="48"/>
        <v>24.559999999999945</v>
      </c>
      <c r="I144" s="23">
        <f t="shared" si="48"/>
        <v>2.4699999999999989</v>
      </c>
      <c r="J144" s="23">
        <f t="shared" si="44"/>
        <v>27.029999999999944</v>
      </c>
      <c r="K144" s="23">
        <v>111.65699999999998</v>
      </c>
      <c r="L144" s="23">
        <v>0</v>
      </c>
      <c r="M144" s="23">
        <f t="shared" si="49"/>
        <v>156.93839999999963</v>
      </c>
      <c r="N144" s="24">
        <f t="shared" si="49"/>
        <v>5.9526999999999974</v>
      </c>
      <c r="O144" s="22">
        <f t="shared" si="46"/>
        <v>162.89109999999962</v>
      </c>
      <c r="P144" s="22"/>
      <c r="Q144" s="24">
        <f t="shared" si="47"/>
        <v>-51.234099999999643</v>
      </c>
      <c r="R144" s="24" t="str">
        <f t="shared" si="45"/>
        <v xml:space="preserve">№123 </v>
      </c>
    </row>
    <row r="145" spans="1:18">
      <c r="A145" s="8" t="s">
        <v>151</v>
      </c>
      <c r="B145" s="26">
        <v>7572.75</v>
      </c>
      <c r="C145" s="26">
        <v>1760.16</v>
      </c>
      <c r="D145" s="26">
        <v>9332.92</v>
      </c>
      <c r="E145" s="26">
        <v>7960.47</v>
      </c>
      <c r="F145" s="26">
        <v>1806.95</v>
      </c>
      <c r="G145" s="26">
        <v>9767.42</v>
      </c>
      <c r="H145" s="26">
        <f t="shared" si="48"/>
        <v>387.72000000000025</v>
      </c>
      <c r="I145" s="26">
        <f t="shared" si="48"/>
        <v>46.789999999999964</v>
      </c>
      <c r="J145" s="26">
        <f t="shared" si="44"/>
        <v>434.51000000000022</v>
      </c>
      <c r="K145" s="26">
        <v>-3764.5908999999992</v>
      </c>
      <c r="L145" s="26">
        <v>0</v>
      </c>
      <c r="M145" s="26">
        <f t="shared" si="49"/>
        <v>2477.5308000000014</v>
      </c>
      <c r="N145" s="2">
        <f t="shared" si="49"/>
        <v>112.76389999999992</v>
      </c>
      <c r="O145" s="8">
        <f t="shared" si="46"/>
        <v>2590.2947000000013</v>
      </c>
      <c r="P145" s="8"/>
      <c r="Q145" s="2">
        <f t="shared" si="47"/>
        <v>-6354.8856000000005</v>
      </c>
      <c r="R145" s="2" t="str">
        <f t="shared" si="45"/>
        <v xml:space="preserve">№123а </v>
      </c>
    </row>
    <row r="146" spans="1:18">
      <c r="A146" s="22" t="s">
        <v>287</v>
      </c>
      <c r="B146" s="23"/>
      <c r="C146" s="23"/>
      <c r="D146" s="23"/>
      <c r="E146" s="23">
        <v>0.66</v>
      </c>
      <c r="F146" s="23">
        <v>1.22</v>
      </c>
      <c r="G146" s="23">
        <v>1.8800000000000001</v>
      </c>
      <c r="H146" s="23">
        <f t="shared" si="48"/>
        <v>0.66</v>
      </c>
      <c r="I146" s="23">
        <f t="shared" si="48"/>
        <v>1.22</v>
      </c>
      <c r="J146" s="23">
        <f t="shared" si="44"/>
        <v>1.88</v>
      </c>
      <c r="K146" s="23">
        <v>498.18489999999997</v>
      </c>
      <c r="L146" s="23">
        <v>0</v>
      </c>
      <c r="M146" s="23"/>
      <c r="N146" s="24"/>
      <c r="O146" s="22"/>
      <c r="P146" s="22"/>
      <c r="Q146" s="24">
        <f t="shared" si="47"/>
        <v>498.18489999999997</v>
      </c>
      <c r="R146" s="24" t="str">
        <f t="shared" si="45"/>
        <v>№124 сбыт</v>
      </c>
    </row>
    <row r="147" spans="1:18">
      <c r="A147" s="8" t="s">
        <v>152</v>
      </c>
      <c r="B147" s="26">
        <v>3317.1</v>
      </c>
      <c r="C147" s="26">
        <v>1479.6000000000001</v>
      </c>
      <c r="D147" s="26">
        <v>4796.79</v>
      </c>
      <c r="E147" s="26">
        <v>3317.26</v>
      </c>
      <c r="F147" s="26">
        <v>1479.6000000000001</v>
      </c>
      <c r="G147" s="26">
        <v>4796.96</v>
      </c>
      <c r="H147" s="26">
        <f t="shared" si="48"/>
        <v>0.16000000000030923</v>
      </c>
      <c r="I147" s="26">
        <f t="shared" si="48"/>
        <v>0</v>
      </c>
      <c r="J147" s="26">
        <f t="shared" si="44"/>
        <v>0.16000000000030923</v>
      </c>
      <c r="K147" s="26">
        <v>2664.1719000000003</v>
      </c>
      <c r="L147" s="26">
        <v>0</v>
      </c>
      <c r="M147" s="26">
        <f t="shared" si="49"/>
        <v>1.022400000001976</v>
      </c>
      <c r="N147" s="2">
        <f t="shared" si="49"/>
        <v>0</v>
      </c>
      <c r="O147" s="8">
        <f t="shared" si="46"/>
        <v>1.022400000001976</v>
      </c>
      <c r="P147" s="8"/>
      <c r="Q147" s="2">
        <f t="shared" si="47"/>
        <v>2663.1494999999982</v>
      </c>
      <c r="R147" s="2" t="str">
        <f t="shared" si="45"/>
        <v xml:space="preserve">№125 </v>
      </c>
    </row>
    <row r="148" spans="1:18">
      <c r="A148" s="22" t="s">
        <v>153</v>
      </c>
      <c r="B148" s="23">
        <v>3272.51</v>
      </c>
      <c r="C148" s="23">
        <v>924.08</v>
      </c>
      <c r="D148" s="23">
        <v>4196.6000000000004</v>
      </c>
      <c r="E148" s="23">
        <v>3673.05</v>
      </c>
      <c r="F148" s="23">
        <v>1027.03</v>
      </c>
      <c r="G148" s="23">
        <v>4700.09</v>
      </c>
      <c r="H148" s="23">
        <f t="shared" si="48"/>
        <v>400.53999999999996</v>
      </c>
      <c r="I148" s="23">
        <f t="shared" si="48"/>
        <v>102.94999999999993</v>
      </c>
      <c r="J148" s="23">
        <f t="shared" si="44"/>
        <v>503.4899999999999</v>
      </c>
      <c r="K148" s="23">
        <v>14627.8442</v>
      </c>
      <c r="L148" s="23">
        <v>0</v>
      </c>
      <c r="M148" s="23">
        <f t="shared" si="49"/>
        <v>2559.4505999999997</v>
      </c>
      <c r="N148" s="24">
        <f t="shared" si="49"/>
        <v>248.10949999999985</v>
      </c>
      <c r="O148" s="22">
        <f t="shared" si="46"/>
        <v>2807.5600999999997</v>
      </c>
      <c r="P148" s="22"/>
      <c r="Q148" s="24">
        <f t="shared" si="47"/>
        <v>11820.284100000001</v>
      </c>
      <c r="R148" s="24" t="str">
        <f t="shared" si="45"/>
        <v xml:space="preserve">№126\1 </v>
      </c>
    </row>
    <row r="149" spans="1:18">
      <c r="A149" s="8" t="s">
        <v>154</v>
      </c>
      <c r="B149" s="26">
        <v>4759.32</v>
      </c>
      <c r="C149" s="26">
        <v>2488.77</v>
      </c>
      <c r="D149" s="26">
        <v>7248.24</v>
      </c>
      <c r="E149" s="26">
        <v>4809.6900000000005</v>
      </c>
      <c r="F149" s="26">
        <v>2513.9500000000003</v>
      </c>
      <c r="G149" s="26">
        <v>7323.79</v>
      </c>
      <c r="H149" s="26">
        <f t="shared" si="48"/>
        <v>50.3700000000008</v>
      </c>
      <c r="I149" s="26">
        <f t="shared" si="48"/>
        <v>25.180000000000291</v>
      </c>
      <c r="J149" s="26">
        <f t="shared" si="44"/>
        <v>75.550000000001091</v>
      </c>
      <c r="K149" s="26">
        <v>-20100.305099999998</v>
      </c>
      <c r="L149" s="26">
        <v>0</v>
      </c>
      <c r="M149" s="26">
        <f t="shared" si="49"/>
        <v>321.86430000000507</v>
      </c>
      <c r="N149" s="2">
        <f t="shared" si="49"/>
        <v>60.683800000000709</v>
      </c>
      <c r="O149" s="8">
        <f t="shared" si="46"/>
        <v>382.54810000000577</v>
      </c>
      <c r="P149" s="8"/>
      <c r="Q149" s="2">
        <f t="shared" si="47"/>
        <v>-20482.853200000005</v>
      </c>
      <c r="R149" s="2" t="str">
        <f t="shared" si="45"/>
        <v xml:space="preserve">№126\2 </v>
      </c>
    </row>
    <row r="150" spans="1:18">
      <c r="A150" s="22" t="s">
        <v>155</v>
      </c>
      <c r="B150" s="23">
        <v>89.34</v>
      </c>
      <c r="C150" s="23">
        <v>506.84000000000003</v>
      </c>
      <c r="D150" s="23">
        <v>596.20000000000005</v>
      </c>
      <c r="E150" s="23">
        <v>89.570000000000007</v>
      </c>
      <c r="F150" s="23">
        <v>506.89</v>
      </c>
      <c r="G150" s="23">
        <v>596.48</v>
      </c>
      <c r="H150" s="23">
        <f t="shared" si="48"/>
        <v>0.23000000000000398</v>
      </c>
      <c r="I150" s="23">
        <f t="shared" si="48"/>
        <v>4.9999999999954525E-2</v>
      </c>
      <c r="J150" s="23">
        <f t="shared" si="44"/>
        <v>0.2799999999999585</v>
      </c>
      <c r="K150" s="23">
        <v>939.2589999999999</v>
      </c>
      <c r="L150" s="23">
        <v>0</v>
      </c>
      <c r="M150" s="23">
        <f t="shared" si="49"/>
        <v>1.4697000000000253</v>
      </c>
      <c r="N150" s="24">
        <f t="shared" si="49"/>
        <v>0.12049999999989042</v>
      </c>
      <c r="O150" s="22">
        <f t="shared" si="46"/>
        <v>1.5901999999999157</v>
      </c>
      <c r="P150" s="22"/>
      <c r="Q150" s="24">
        <f t="shared" si="47"/>
        <v>937.66880000000003</v>
      </c>
      <c r="R150" s="24" t="str">
        <f t="shared" si="45"/>
        <v xml:space="preserve">№127 </v>
      </c>
    </row>
    <row r="151" spans="1:18">
      <c r="A151" s="8" t="s">
        <v>288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>
        <v>711.49490875777678</v>
      </c>
      <c r="L151" s="26">
        <v>0</v>
      </c>
      <c r="M151" s="26">
        <f t="shared" si="49"/>
        <v>0</v>
      </c>
      <c r="N151" s="2">
        <f t="shared" si="49"/>
        <v>0</v>
      </c>
      <c r="O151" s="8">
        <f t="shared" si="46"/>
        <v>0</v>
      </c>
      <c r="P151" s="8"/>
      <c r="Q151" s="2">
        <f t="shared" si="47"/>
        <v>711.49490875777678</v>
      </c>
      <c r="R151" s="2" t="str">
        <f t="shared" si="45"/>
        <v>№128 сбыт</v>
      </c>
    </row>
    <row r="152" spans="1:18">
      <c r="A152" s="22" t="s">
        <v>156</v>
      </c>
      <c r="B152" s="23">
        <v>26028.425999999999</v>
      </c>
      <c r="C152" s="23">
        <v>10380.355</v>
      </c>
      <c r="D152" s="23">
        <v>36408.781000000003</v>
      </c>
      <c r="E152" s="23">
        <v>26723.325000000001</v>
      </c>
      <c r="F152" s="23">
        <v>10816.549000000001</v>
      </c>
      <c r="G152" s="23">
        <v>37539.874000000003</v>
      </c>
      <c r="H152" s="23">
        <f t="shared" si="48"/>
        <v>694.89900000000125</v>
      </c>
      <c r="I152" s="23">
        <f t="shared" si="48"/>
        <v>436.19400000000132</v>
      </c>
      <c r="J152" s="23">
        <f t="shared" si="44"/>
        <v>1131.0930000000026</v>
      </c>
      <c r="K152" s="23">
        <v>-7718.4763700000003</v>
      </c>
      <c r="L152" s="23">
        <v>9000</v>
      </c>
      <c r="M152" s="23">
        <f t="shared" si="49"/>
        <v>4440.4046100000078</v>
      </c>
      <c r="N152" s="24">
        <f t="shared" si="49"/>
        <v>1051.2275400000033</v>
      </c>
      <c r="O152" s="22">
        <f t="shared" si="46"/>
        <v>5491.6321500000113</v>
      </c>
      <c r="P152" s="22"/>
      <c r="Q152" s="24">
        <f t="shared" si="47"/>
        <v>-4210.1085200000125</v>
      </c>
      <c r="R152" s="24" t="str">
        <f t="shared" si="45"/>
        <v>№129</v>
      </c>
    </row>
    <row r="153" spans="1:18">
      <c r="A153" s="8" t="s">
        <v>157</v>
      </c>
      <c r="B153" s="26">
        <v>6956.33</v>
      </c>
      <c r="C153" s="26">
        <v>2150.27</v>
      </c>
      <c r="D153" s="26">
        <v>9106.61</v>
      </c>
      <c r="E153" s="26">
        <v>7222.02</v>
      </c>
      <c r="F153" s="26">
        <v>2200.04</v>
      </c>
      <c r="G153" s="26">
        <v>9422.07</v>
      </c>
      <c r="H153" s="26">
        <f>E153-B153</f>
        <v>265.69000000000051</v>
      </c>
      <c r="I153" s="26">
        <f t="shared" si="48"/>
        <v>49.769999999999982</v>
      </c>
      <c r="J153" s="26">
        <f t="shared" si="44"/>
        <v>315.46000000000049</v>
      </c>
      <c r="K153" s="26">
        <v>-2282.669899999999</v>
      </c>
      <c r="L153" s="26">
        <v>3000</v>
      </c>
      <c r="M153" s="26">
        <f t="shared" si="49"/>
        <v>1697.7591000000032</v>
      </c>
      <c r="N153" s="2">
        <f t="shared" si="49"/>
        <v>119.94569999999996</v>
      </c>
      <c r="O153" s="8">
        <f t="shared" si="46"/>
        <v>1817.7048000000032</v>
      </c>
      <c r="P153" s="8"/>
      <c r="Q153" s="2">
        <f>K153-O153+L153+P153</f>
        <v>-1100.3747000000021</v>
      </c>
      <c r="R153" s="2" t="str">
        <f t="shared" si="45"/>
        <v xml:space="preserve">№130 </v>
      </c>
    </row>
    <row r="154" spans="1:18">
      <c r="A154" s="22" t="s">
        <v>158</v>
      </c>
      <c r="B154" s="23">
        <v>53586.71</v>
      </c>
      <c r="C154" s="23">
        <v>24423.010000000002</v>
      </c>
      <c r="D154" s="23">
        <v>78009.72</v>
      </c>
      <c r="E154" s="23">
        <v>54154.32</v>
      </c>
      <c r="F154" s="23">
        <v>24587.73</v>
      </c>
      <c r="G154" s="23">
        <v>78742.06</v>
      </c>
      <c r="H154" s="23">
        <f t="shared" si="48"/>
        <v>567.61000000000058</v>
      </c>
      <c r="I154" s="23">
        <f t="shared" si="48"/>
        <v>164.71999999999753</v>
      </c>
      <c r="J154" s="23">
        <f t="shared" si="44"/>
        <v>732.32999999999811</v>
      </c>
      <c r="K154" s="23">
        <v>-5774.1244999999963</v>
      </c>
      <c r="L154" s="23">
        <v>5800</v>
      </c>
      <c r="M154" s="23">
        <f t="shared" si="49"/>
        <v>3627.0279000000037</v>
      </c>
      <c r="N154" s="24">
        <f t="shared" si="49"/>
        <v>396.97519999999406</v>
      </c>
      <c r="O154" s="22">
        <f t="shared" si="46"/>
        <v>4024.0030999999976</v>
      </c>
      <c r="P154" s="22"/>
      <c r="Q154" s="24">
        <f t="shared" si="47"/>
        <v>-3998.1275999999943</v>
      </c>
      <c r="R154" s="24" t="str">
        <f t="shared" si="45"/>
        <v xml:space="preserve">№131 </v>
      </c>
    </row>
    <row r="155" spans="1:18">
      <c r="A155" s="8" t="s">
        <v>159</v>
      </c>
      <c r="B155" s="26">
        <v>3134.27</v>
      </c>
      <c r="C155" s="26">
        <v>1006.64</v>
      </c>
      <c r="D155" s="26">
        <v>4140.92</v>
      </c>
      <c r="E155" s="26">
        <v>3142.2200000000003</v>
      </c>
      <c r="F155" s="26">
        <v>1007.13</v>
      </c>
      <c r="G155" s="26">
        <v>4149.3500000000004</v>
      </c>
      <c r="H155" s="26">
        <f t="shared" si="48"/>
        <v>7.9500000000002728</v>
      </c>
      <c r="I155" s="26">
        <f t="shared" si="48"/>
        <v>0.49000000000000909</v>
      </c>
      <c r="J155" s="26">
        <f t="shared" si="44"/>
        <v>8.4400000000002819</v>
      </c>
      <c r="K155" s="26">
        <v>51.219499999999243</v>
      </c>
      <c r="L155" s="26">
        <v>0</v>
      </c>
      <c r="M155" s="26">
        <f t="shared" si="49"/>
        <v>50.80050000000174</v>
      </c>
      <c r="N155" s="2">
        <f t="shared" si="49"/>
        <v>1.180900000000022</v>
      </c>
      <c r="O155" s="8">
        <f t="shared" si="46"/>
        <v>51.981400000001763</v>
      </c>
      <c r="P155" s="8"/>
      <c r="Q155" s="2">
        <f t="shared" si="47"/>
        <v>-0.76190000000251956</v>
      </c>
      <c r="R155" s="2" t="str">
        <f t="shared" si="45"/>
        <v xml:space="preserve">№132 </v>
      </c>
    </row>
    <row r="156" spans="1:18">
      <c r="A156" s="22" t="s">
        <v>160</v>
      </c>
      <c r="B156" s="23">
        <v>2278.6799999999998</v>
      </c>
      <c r="C156" s="23">
        <v>3301.76</v>
      </c>
      <c r="D156" s="23">
        <v>5580.45</v>
      </c>
      <c r="E156" s="23">
        <v>2348.15</v>
      </c>
      <c r="F156" s="23">
        <v>3319.88</v>
      </c>
      <c r="G156" s="23">
        <v>5668.03</v>
      </c>
      <c r="H156" s="23">
        <f t="shared" si="48"/>
        <v>69.470000000000255</v>
      </c>
      <c r="I156" s="23">
        <f t="shared" si="48"/>
        <v>18.119999999999891</v>
      </c>
      <c r="J156" s="23">
        <f t="shared" si="44"/>
        <v>87.590000000000146</v>
      </c>
      <c r="K156" s="23">
        <v>39.197200000000976</v>
      </c>
      <c r="L156" s="23">
        <v>1000</v>
      </c>
      <c r="M156" s="23">
        <f t="shared" si="49"/>
        <v>443.91330000000158</v>
      </c>
      <c r="N156" s="24">
        <f t="shared" si="49"/>
        <v>43.669199999999741</v>
      </c>
      <c r="O156" s="22">
        <f t="shared" si="46"/>
        <v>487.58250000000135</v>
      </c>
      <c r="P156" s="22"/>
      <c r="Q156" s="24">
        <f t="shared" si="47"/>
        <v>551.61469999999963</v>
      </c>
      <c r="R156" s="24" t="str">
        <f t="shared" si="45"/>
        <v xml:space="preserve">№133 </v>
      </c>
    </row>
    <row r="157" spans="1:18">
      <c r="A157" s="8" t="s">
        <v>161</v>
      </c>
      <c r="B157" s="26">
        <v>2680.52</v>
      </c>
      <c r="C157" s="26">
        <v>1077.3700000000001</v>
      </c>
      <c r="D157" s="26">
        <v>3757.92</v>
      </c>
      <c r="E157" s="26">
        <v>2680.52</v>
      </c>
      <c r="F157" s="26">
        <v>1077.3700000000001</v>
      </c>
      <c r="G157" s="26">
        <v>3757.92</v>
      </c>
      <c r="H157" s="26">
        <f t="shared" si="48"/>
        <v>0</v>
      </c>
      <c r="I157" s="26">
        <f t="shared" si="48"/>
        <v>0</v>
      </c>
      <c r="J157" s="26">
        <f t="shared" si="44"/>
        <v>0</v>
      </c>
      <c r="K157" s="26">
        <v>327.67000000000081</v>
      </c>
      <c r="L157" s="26">
        <v>0</v>
      </c>
      <c r="M157" s="26">
        <f t="shared" si="49"/>
        <v>0</v>
      </c>
      <c r="N157" s="2">
        <f t="shared" si="49"/>
        <v>0</v>
      </c>
      <c r="O157" s="8">
        <f t="shared" si="46"/>
        <v>0</v>
      </c>
      <c r="P157" s="8"/>
      <c r="Q157" s="2">
        <f t="shared" si="47"/>
        <v>327.67000000000081</v>
      </c>
      <c r="R157" s="2" t="str">
        <f t="shared" si="45"/>
        <v xml:space="preserve">№134 </v>
      </c>
    </row>
    <row r="158" spans="1:18">
      <c r="A158" s="22" t="s">
        <v>162</v>
      </c>
      <c r="B158" s="23">
        <v>1960.95</v>
      </c>
      <c r="C158" s="23">
        <v>1030.42</v>
      </c>
      <c r="D158" s="23">
        <v>2991.39</v>
      </c>
      <c r="E158" s="23">
        <v>1996.22</v>
      </c>
      <c r="F158" s="23">
        <v>1056.69</v>
      </c>
      <c r="G158" s="23">
        <v>3052.93</v>
      </c>
      <c r="H158" s="23">
        <f t="shared" si="48"/>
        <v>35.269999999999982</v>
      </c>
      <c r="I158" s="23">
        <f t="shared" si="48"/>
        <v>26.269999999999982</v>
      </c>
      <c r="J158" s="23">
        <f t="shared" si="44"/>
        <v>61.539999999999964</v>
      </c>
      <c r="K158" s="23">
        <v>-1492.7444</v>
      </c>
      <c r="L158" s="23">
        <v>0</v>
      </c>
      <c r="M158" s="23">
        <f t="shared" si="49"/>
        <v>225.37529999999987</v>
      </c>
      <c r="N158" s="24">
        <f t="shared" si="49"/>
        <v>63.310699999999962</v>
      </c>
      <c r="O158" s="22">
        <f t="shared" si="46"/>
        <v>288.68599999999981</v>
      </c>
      <c r="P158" s="22"/>
      <c r="Q158" s="24">
        <f t="shared" si="47"/>
        <v>-1781.4303999999997</v>
      </c>
      <c r="R158" s="24" t="str">
        <f t="shared" si="45"/>
        <v xml:space="preserve">№135 </v>
      </c>
    </row>
    <row r="159" spans="1:18">
      <c r="A159" s="8" t="s">
        <v>163</v>
      </c>
      <c r="B159" s="26">
        <v>1732.06</v>
      </c>
      <c r="C159" s="26">
        <v>1334.98</v>
      </c>
      <c r="D159" s="26">
        <v>3067.05</v>
      </c>
      <c r="E159" s="26">
        <v>1732.15</v>
      </c>
      <c r="F159" s="26">
        <v>1335.04</v>
      </c>
      <c r="G159" s="26">
        <v>3067.19</v>
      </c>
      <c r="H159" s="26">
        <f t="shared" si="48"/>
        <v>9.0000000000145519E-2</v>
      </c>
      <c r="I159" s="26">
        <f t="shared" si="48"/>
        <v>5.999999999994543E-2</v>
      </c>
      <c r="J159" s="26">
        <f t="shared" si="44"/>
        <v>0.15000000000009095</v>
      </c>
      <c r="K159" s="26">
        <v>-4698.5704999999998</v>
      </c>
      <c r="L159" s="26">
        <v>0</v>
      </c>
      <c r="M159" s="26">
        <f t="shared" si="49"/>
        <v>0.57510000000092987</v>
      </c>
      <c r="N159" s="2">
        <f t="shared" si="49"/>
        <v>0.1445999999998685</v>
      </c>
      <c r="O159" s="8">
        <f t="shared" si="46"/>
        <v>0.71970000000079837</v>
      </c>
      <c r="P159" s="8"/>
      <c r="Q159" s="2">
        <f t="shared" si="47"/>
        <v>-4699.2902000000004</v>
      </c>
      <c r="R159" s="2" t="str">
        <f t="shared" si="45"/>
        <v xml:space="preserve">№136 </v>
      </c>
    </row>
    <row r="160" spans="1:18">
      <c r="A160" s="22" t="s">
        <v>164</v>
      </c>
      <c r="B160" s="23">
        <v>1645.95</v>
      </c>
      <c r="C160" s="23">
        <v>876.48</v>
      </c>
      <c r="D160" s="23">
        <v>2522.44</v>
      </c>
      <c r="E160" s="23">
        <v>1760.83</v>
      </c>
      <c r="F160" s="23">
        <v>907.98</v>
      </c>
      <c r="G160" s="23">
        <v>2668.82</v>
      </c>
      <c r="H160" s="23">
        <f t="shared" si="48"/>
        <v>114.87999999999988</v>
      </c>
      <c r="I160" s="23">
        <f t="shared" si="48"/>
        <v>31.5</v>
      </c>
      <c r="J160" s="23">
        <f t="shared" si="44"/>
        <v>146.37999999999988</v>
      </c>
      <c r="K160" s="23">
        <v>-2872.0378000000001</v>
      </c>
      <c r="L160" s="23">
        <v>660</v>
      </c>
      <c r="M160" s="23">
        <f t="shared" si="49"/>
        <v>734.08319999999924</v>
      </c>
      <c r="N160" s="24">
        <f t="shared" si="49"/>
        <v>75.915000000000006</v>
      </c>
      <c r="O160" s="22">
        <f t="shared" si="46"/>
        <v>809.9981999999992</v>
      </c>
      <c r="P160" s="22"/>
      <c r="Q160" s="24">
        <f t="shared" si="47"/>
        <v>-3022.0359999999991</v>
      </c>
      <c r="R160" s="24" t="str">
        <f t="shared" si="45"/>
        <v>№137</v>
      </c>
    </row>
    <row r="161" spans="1:18">
      <c r="A161" s="8" t="s">
        <v>165</v>
      </c>
      <c r="B161" s="26">
        <v>7933.6500000000005</v>
      </c>
      <c r="C161" s="26">
        <v>1606.76</v>
      </c>
      <c r="D161" s="26">
        <v>9540.42</v>
      </c>
      <c r="E161" s="26">
        <v>7933.6500000000005</v>
      </c>
      <c r="F161" s="26">
        <v>1606.76</v>
      </c>
      <c r="G161" s="26">
        <v>9540.42</v>
      </c>
      <c r="H161" s="26">
        <f t="shared" si="48"/>
        <v>0</v>
      </c>
      <c r="I161" s="26">
        <f t="shared" si="48"/>
        <v>0</v>
      </c>
      <c r="J161" s="26">
        <f t="shared" si="44"/>
        <v>0</v>
      </c>
      <c r="K161" s="26">
        <v>2419.5223999999971</v>
      </c>
      <c r="L161" s="26">
        <v>0</v>
      </c>
      <c r="M161" s="26">
        <f t="shared" si="49"/>
        <v>0</v>
      </c>
      <c r="N161" s="2">
        <f t="shared" si="49"/>
        <v>0</v>
      </c>
      <c r="O161" s="8">
        <f t="shared" si="46"/>
        <v>0</v>
      </c>
      <c r="P161" s="8"/>
      <c r="Q161" s="2">
        <f t="shared" si="47"/>
        <v>2419.5223999999971</v>
      </c>
      <c r="R161" s="2" t="str">
        <f t="shared" si="45"/>
        <v>№138</v>
      </c>
    </row>
    <row r="162" spans="1:18">
      <c r="A162" s="22" t="s">
        <v>166</v>
      </c>
      <c r="B162" s="23">
        <v>5347.84</v>
      </c>
      <c r="C162" s="23">
        <v>3737.52</v>
      </c>
      <c r="D162" s="23">
        <v>9085.36</v>
      </c>
      <c r="E162" s="23">
        <v>5516.77</v>
      </c>
      <c r="F162" s="23">
        <v>3831.71</v>
      </c>
      <c r="G162" s="23">
        <v>9348.48</v>
      </c>
      <c r="H162" s="23">
        <f t="shared" si="48"/>
        <v>168.93000000000029</v>
      </c>
      <c r="I162" s="23">
        <f t="shared" si="48"/>
        <v>94.190000000000055</v>
      </c>
      <c r="J162" s="23">
        <f t="shared" si="44"/>
        <v>263.12000000000035</v>
      </c>
      <c r="K162" s="23">
        <v>-9941.2690000000021</v>
      </c>
      <c r="L162" s="23">
        <v>8350.34</v>
      </c>
      <c r="M162" s="23">
        <f t="shared" si="49"/>
        <v>1079.4627000000019</v>
      </c>
      <c r="N162" s="24">
        <f t="shared" si="49"/>
        <v>226.99790000000016</v>
      </c>
      <c r="O162" s="22">
        <f t="shared" si="46"/>
        <v>1306.4606000000019</v>
      </c>
      <c r="P162" s="22"/>
      <c r="Q162" s="24">
        <f t="shared" si="47"/>
        <v>-2897.3896000000041</v>
      </c>
      <c r="R162" s="24" t="str">
        <f t="shared" si="45"/>
        <v xml:space="preserve">№139 </v>
      </c>
    </row>
    <row r="163" spans="1:18">
      <c r="A163" s="8" t="s">
        <v>167</v>
      </c>
      <c r="B163" s="26">
        <v>13951.95</v>
      </c>
      <c r="C163" s="26">
        <v>7322.27</v>
      </c>
      <c r="D163" s="26">
        <v>21274.23</v>
      </c>
      <c r="E163" s="26">
        <v>14278.210000000001</v>
      </c>
      <c r="F163" s="26">
        <v>7414.02</v>
      </c>
      <c r="G163" s="26">
        <v>21692.240000000002</v>
      </c>
      <c r="H163" s="26">
        <f t="shared" si="48"/>
        <v>326.26000000000022</v>
      </c>
      <c r="I163" s="26">
        <f t="shared" si="48"/>
        <v>91.75</v>
      </c>
      <c r="J163" s="26">
        <f t="shared" si="44"/>
        <v>418.01000000000022</v>
      </c>
      <c r="K163" s="26">
        <v>-4198.5541000000012</v>
      </c>
      <c r="L163" s="26">
        <v>0</v>
      </c>
      <c r="M163" s="26">
        <f t="shared" si="49"/>
        <v>2084.8014000000012</v>
      </c>
      <c r="N163" s="2">
        <f t="shared" si="49"/>
        <v>221.11750000000001</v>
      </c>
      <c r="O163" s="8">
        <f t="shared" si="46"/>
        <v>2305.918900000001</v>
      </c>
      <c r="P163" s="8"/>
      <c r="Q163" s="2">
        <f t="shared" si="47"/>
        <v>-6504.4730000000018</v>
      </c>
      <c r="R163" s="2" t="str">
        <f t="shared" si="45"/>
        <v xml:space="preserve">№140 </v>
      </c>
    </row>
    <row r="164" spans="1:18">
      <c r="A164" s="22" t="s">
        <v>168</v>
      </c>
      <c r="B164" s="23">
        <v>7117.68</v>
      </c>
      <c r="C164" s="23">
        <v>3589.02</v>
      </c>
      <c r="D164" s="23">
        <v>10706.710000000001</v>
      </c>
      <c r="E164" s="23">
        <v>7214.37</v>
      </c>
      <c r="F164" s="23">
        <v>3648.11</v>
      </c>
      <c r="G164" s="23">
        <v>10862.49</v>
      </c>
      <c r="H164" s="23">
        <f t="shared" si="48"/>
        <v>96.6899999999996</v>
      </c>
      <c r="I164" s="23">
        <f t="shared" si="48"/>
        <v>59.090000000000146</v>
      </c>
      <c r="J164" s="23">
        <f t="shared" si="44"/>
        <v>155.77999999999975</v>
      </c>
      <c r="K164" s="23">
        <v>-22975.526899999997</v>
      </c>
      <c r="L164" s="23">
        <v>0</v>
      </c>
      <c r="M164" s="23">
        <f t="shared" si="49"/>
        <v>617.84909999999741</v>
      </c>
      <c r="N164" s="24">
        <f t="shared" si="49"/>
        <v>142.40690000000035</v>
      </c>
      <c r="O164" s="22">
        <f t="shared" si="46"/>
        <v>760.25599999999781</v>
      </c>
      <c r="P164" s="22"/>
      <c r="Q164" s="24">
        <f t="shared" si="47"/>
        <v>-23735.782899999995</v>
      </c>
      <c r="R164" s="24" t="str">
        <f t="shared" si="45"/>
        <v xml:space="preserve">№141\1 </v>
      </c>
    </row>
    <row r="165" spans="1:18">
      <c r="A165" s="8" t="s">
        <v>169</v>
      </c>
      <c r="B165" s="26">
        <v>2708.37</v>
      </c>
      <c r="C165" s="26">
        <v>659.09</v>
      </c>
      <c r="D165" s="26">
        <v>3367.48</v>
      </c>
      <c r="E165" s="26">
        <v>2780.52</v>
      </c>
      <c r="F165" s="26">
        <v>669.37</v>
      </c>
      <c r="G165" s="26">
        <v>3449.9</v>
      </c>
      <c r="H165" s="26">
        <f t="shared" si="48"/>
        <v>72.150000000000091</v>
      </c>
      <c r="I165" s="26">
        <f t="shared" si="48"/>
        <v>10.279999999999973</v>
      </c>
      <c r="J165" s="26">
        <f t="shared" si="44"/>
        <v>82.430000000000064</v>
      </c>
      <c r="K165" s="26">
        <v>7414.8690000000006</v>
      </c>
      <c r="L165" s="26">
        <v>0</v>
      </c>
      <c r="M165" s="26">
        <f t="shared" si="49"/>
        <v>461.03850000000057</v>
      </c>
      <c r="N165" s="2">
        <f t="shared" si="49"/>
        <v>24.774799999999935</v>
      </c>
      <c r="O165" s="8">
        <f t="shared" si="46"/>
        <v>485.81330000000048</v>
      </c>
      <c r="P165" s="8"/>
      <c r="Q165" s="2">
        <f t="shared" si="47"/>
        <v>6929.0556999999999</v>
      </c>
      <c r="R165" s="2" t="str">
        <f t="shared" si="45"/>
        <v xml:space="preserve">№141\2 </v>
      </c>
    </row>
    <row r="166" spans="1:18">
      <c r="A166" s="22" t="s">
        <v>170</v>
      </c>
      <c r="B166" s="23">
        <v>171.81</v>
      </c>
      <c r="C166" s="23">
        <v>672.83</v>
      </c>
      <c r="D166" s="23">
        <v>844.65</v>
      </c>
      <c r="E166" s="23">
        <v>231.6</v>
      </c>
      <c r="F166" s="23">
        <v>686.17</v>
      </c>
      <c r="G166" s="23">
        <v>917.77</v>
      </c>
      <c r="H166" s="23">
        <f t="shared" si="48"/>
        <v>59.789999999999992</v>
      </c>
      <c r="I166" s="23">
        <f t="shared" si="48"/>
        <v>13.339999999999918</v>
      </c>
      <c r="J166" s="23">
        <f t="shared" si="44"/>
        <v>73.12999999999991</v>
      </c>
      <c r="K166" s="23">
        <v>1855.3018999999999</v>
      </c>
      <c r="L166" s="23">
        <v>0</v>
      </c>
      <c r="M166" s="23">
        <f t="shared" si="49"/>
        <v>382.05809999999991</v>
      </c>
      <c r="N166" s="24">
        <f t="shared" si="49"/>
        <v>32.149399999999808</v>
      </c>
      <c r="O166" s="22">
        <f t="shared" si="46"/>
        <v>414.2074999999997</v>
      </c>
      <c r="P166" s="22"/>
      <c r="Q166" s="24">
        <f t="shared" si="47"/>
        <v>1441.0944000000002</v>
      </c>
      <c r="R166" s="24" t="str">
        <f t="shared" si="45"/>
        <v xml:space="preserve">№142 </v>
      </c>
    </row>
    <row r="167" spans="1:18">
      <c r="A167" s="8" t="s">
        <v>171</v>
      </c>
      <c r="B167" s="26">
        <v>11.38</v>
      </c>
      <c r="C167" s="26">
        <v>5.36</v>
      </c>
      <c r="D167" s="26">
        <v>16.75</v>
      </c>
      <c r="E167" s="26">
        <v>11.38</v>
      </c>
      <c r="F167" s="26">
        <v>5.36</v>
      </c>
      <c r="G167" s="26">
        <v>16.75</v>
      </c>
      <c r="H167" s="26">
        <f t="shared" si="48"/>
        <v>0</v>
      </c>
      <c r="I167" s="26">
        <f t="shared" si="48"/>
        <v>0</v>
      </c>
      <c r="J167" s="26">
        <f t="shared" si="44"/>
        <v>0</v>
      </c>
      <c r="K167" s="26">
        <v>-56.486400000000017</v>
      </c>
      <c r="L167" s="26">
        <v>0</v>
      </c>
      <c r="M167" s="26">
        <f t="shared" si="49"/>
        <v>0</v>
      </c>
      <c r="N167" s="2">
        <f t="shared" si="49"/>
        <v>0</v>
      </c>
      <c r="O167" s="8">
        <f t="shared" si="46"/>
        <v>0</v>
      </c>
      <c r="P167" s="8"/>
      <c r="Q167" s="2">
        <f t="shared" si="47"/>
        <v>-56.486400000000017</v>
      </c>
      <c r="R167" s="2" t="str">
        <f t="shared" si="45"/>
        <v xml:space="preserve">№143 </v>
      </c>
    </row>
    <row r="168" spans="1:18">
      <c r="A168" s="22" t="s">
        <v>172</v>
      </c>
      <c r="B168" s="23">
        <v>558.21</v>
      </c>
      <c r="C168" s="23">
        <v>228.36</v>
      </c>
      <c r="D168" s="23">
        <v>786.58</v>
      </c>
      <c r="E168" s="23">
        <v>558.21</v>
      </c>
      <c r="F168" s="23">
        <v>228.36</v>
      </c>
      <c r="G168" s="23">
        <v>786.58</v>
      </c>
      <c r="H168" s="23">
        <f t="shared" si="48"/>
        <v>0</v>
      </c>
      <c r="I168" s="23">
        <f t="shared" si="48"/>
        <v>0</v>
      </c>
      <c r="J168" s="23">
        <f t="shared" si="44"/>
        <v>0</v>
      </c>
      <c r="K168" s="23">
        <v>-2.7792000000002246</v>
      </c>
      <c r="L168" s="23">
        <v>0</v>
      </c>
      <c r="M168" s="23">
        <f t="shared" si="49"/>
        <v>0</v>
      </c>
      <c r="N168" s="24">
        <f t="shared" si="49"/>
        <v>0</v>
      </c>
      <c r="O168" s="22">
        <f t="shared" si="46"/>
        <v>0</v>
      </c>
      <c r="P168" s="22"/>
      <c r="Q168" s="24">
        <f t="shared" si="47"/>
        <v>-2.7792000000002246</v>
      </c>
      <c r="R168" s="24" t="str">
        <f t="shared" si="45"/>
        <v>№143а</v>
      </c>
    </row>
    <row r="169" spans="1:18">
      <c r="A169" s="8" t="s">
        <v>173</v>
      </c>
      <c r="B169" s="26">
        <v>6041.03</v>
      </c>
      <c r="C169" s="26">
        <v>4402.92</v>
      </c>
      <c r="D169" s="26">
        <v>10443.99</v>
      </c>
      <c r="E169" s="26">
        <v>6300.4400000000005</v>
      </c>
      <c r="F169" s="26">
        <v>4570.97</v>
      </c>
      <c r="G169" s="26">
        <v>10871.45</v>
      </c>
      <c r="H169" s="26">
        <f t="shared" si="48"/>
        <v>259.41000000000076</v>
      </c>
      <c r="I169" s="26">
        <f t="shared" si="48"/>
        <v>168.05000000000018</v>
      </c>
      <c r="J169" s="26">
        <f t="shared" si="44"/>
        <v>427.46000000000095</v>
      </c>
      <c r="K169" s="26">
        <v>-4875.7176999999992</v>
      </c>
      <c r="L169" s="26">
        <v>5000</v>
      </c>
      <c r="M169" s="26">
        <f t="shared" si="49"/>
        <v>1657.6299000000049</v>
      </c>
      <c r="N169" s="2">
        <f t="shared" si="49"/>
        <v>405.00050000000044</v>
      </c>
      <c r="O169" s="8">
        <f t="shared" si="46"/>
        <v>2062.6304000000055</v>
      </c>
      <c r="P169" s="8"/>
      <c r="Q169" s="2">
        <f t="shared" si="47"/>
        <v>-1938.3481000000047</v>
      </c>
      <c r="R169" s="2" t="str">
        <f t="shared" si="45"/>
        <v xml:space="preserve">№144 </v>
      </c>
    </row>
    <row r="170" spans="1:18">
      <c r="A170" s="22" t="s">
        <v>174</v>
      </c>
      <c r="B170" s="23">
        <v>2120.86</v>
      </c>
      <c r="C170" s="23">
        <v>2652.44</v>
      </c>
      <c r="D170" s="23">
        <v>4773.3100000000004</v>
      </c>
      <c r="E170" s="23">
        <v>2131.3200000000002</v>
      </c>
      <c r="F170" s="23">
        <v>2653.7400000000002</v>
      </c>
      <c r="G170" s="23">
        <v>4785.07</v>
      </c>
      <c r="H170" s="23">
        <f t="shared" si="48"/>
        <v>10.460000000000036</v>
      </c>
      <c r="I170" s="23">
        <f t="shared" si="48"/>
        <v>1.3000000000001819</v>
      </c>
      <c r="J170" s="23">
        <f t="shared" si="44"/>
        <v>11.760000000000218</v>
      </c>
      <c r="K170" s="23">
        <v>-4977.0197000000098</v>
      </c>
      <c r="L170" s="23">
        <v>0</v>
      </c>
      <c r="M170" s="23">
        <f t="shared" si="49"/>
        <v>66.839400000000225</v>
      </c>
      <c r="N170" s="24">
        <f t="shared" si="49"/>
        <v>3.1330000000004388</v>
      </c>
      <c r="O170" s="22">
        <f t="shared" si="46"/>
        <v>69.972400000000661</v>
      </c>
      <c r="P170" s="22"/>
      <c r="Q170" s="24">
        <f t="shared" si="47"/>
        <v>-5046.9921000000104</v>
      </c>
      <c r="R170" s="24" t="str">
        <f t="shared" si="45"/>
        <v xml:space="preserve">№145\1 </v>
      </c>
    </row>
    <row r="171" spans="1:18">
      <c r="A171" s="8" t="s">
        <v>175</v>
      </c>
      <c r="B171" s="26">
        <v>4762.53</v>
      </c>
      <c r="C171" s="26">
        <v>2463.0500000000002</v>
      </c>
      <c r="D171" s="26">
        <v>7225.68</v>
      </c>
      <c r="E171" s="26">
        <v>4784</v>
      </c>
      <c r="F171" s="26">
        <v>2467.2000000000003</v>
      </c>
      <c r="G171" s="26">
        <v>7251.3</v>
      </c>
      <c r="H171" s="26">
        <f t="shared" si="48"/>
        <v>21.470000000000255</v>
      </c>
      <c r="I171" s="26">
        <f t="shared" si="48"/>
        <v>4.1500000000000909</v>
      </c>
      <c r="J171" s="26">
        <f t="shared" si="44"/>
        <v>25.620000000000346</v>
      </c>
      <c r="K171" s="26">
        <v>4600.026200000003</v>
      </c>
      <c r="L171" s="26">
        <v>377</v>
      </c>
      <c r="M171" s="26">
        <f t="shared" si="49"/>
        <v>137.19330000000161</v>
      </c>
      <c r="N171" s="2">
        <f t="shared" si="49"/>
        <v>10.00150000000022</v>
      </c>
      <c r="O171" s="8">
        <f t="shared" si="46"/>
        <v>147.19480000000183</v>
      </c>
      <c r="P171" s="8"/>
      <c r="Q171" s="2">
        <f t="shared" si="47"/>
        <v>4829.8314000000009</v>
      </c>
      <c r="R171" s="2" t="str">
        <f t="shared" si="45"/>
        <v>№145\2</v>
      </c>
    </row>
    <row r="172" spans="1:18">
      <c r="A172" s="22" t="s">
        <v>176</v>
      </c>
      <c r="B172" s="23">
        <v>8939.14</v>
      </c>
      <c r="C172" s="23">
        <v>4588.13</v>
      </c>
      <c r="D172" s="23">
        <v>13527.27</v>
      </c>
      <c r="E172" s="23">
        <v>8951.48</v>
      </c>
      <c r="F172" s="23">
        <v>4600.7300000000005</v>
      </c>
      <c r="G172" s="23">
        <v>13552.220000000001</v>
      </c>
      <c r="H172" s="23">
        <f t="shared" si="48"/>
        <v>12.340000000000146</v>
      </c>
      <c r="I172" s="23">
        <f t="shared" si="48"/>
        <v>12.600000000000364</v>
      </c>
      <c r="J172" s="23">
        <f t="shared" si="44"/>
        <v>24.940000000000509</v>
      </c>
      <c r="K172" s="23">
        <v>42826.480400000008</v>
      </c>
      <c r="L172" s="23">
        <v>0</v>
      </c>
      <c r="M172" s="23">
        <f t="shared" si="49"/>
        <v>78.852600000000919</v>
      </c>
      <c r="N172" s="24">
        <f t="shared" si="49"/>
        <v>30.366000000000877</v>
      </c>
      <c r="O172" s="22">
        <f t="shared" si="46"/>
        <v>109.2186000000018</v>
      </c>
      <c r="P172" s="22"/>
      <c r="Q172" s="24">
        <f t="shared" si="47"/>
        <v>42717.261800000007</v>
      </c>
      <c r="R172" s="24" t="str">
        <f t="shared" si="45"/>
        <v xml:space="preserve">№146 </v>
      </c>
    </row>
    <row r="173" spans="1:18">
      <c r="A173" s="8" t="s">
        <v>177</v>
      </c>
      <c r="B173" s="26">
        <v>8998.5910000000003</v>
      </c>
      <c r="C173" s="26">
        <v>3978.114</v>
      </c>
      <c r="D173" s="26">
        <v>12976.705</v>
      </c>
      <c r="E173" s="26">
        <v>9637.0380000000005</v>
      </c>
      <c r="F173" s="26">
        <v>4289.9220000000005</v>
      </c>
      <c r="G173" s="26">
        <v>13926.960000000001</v>
      </c>
      <c r="H173" s="26">
        <f t="shared" si="48"/>
        <v>638.44700000000012</v>
      </c>
      <c r="I173" s="26">
        <f t="shared" si="48"/>
        <v>311.80800000000045</v>
      </c>
      <c r="J173" s="26">
        <f t="shared" si="44"/>
        <v>950.25500000000056</v>
      </c>
      <c r="K173" s="26">
        <v>-51993.159859999992</v>
      </c>
      <c r="L173" s="26">
        <v>0</v>
      </c>
      <c r="M173" s="26">
        <f t="shared" si="49"/>
        <v>4079.6763300000007</v>
      </c>
      <c r="N173" s="2">
        <f t="shared" si="49"/>
        <v>751.45728000000111</v>
      </c>
      <c r="O173" s="8">
        <f t="shared" si="46"/>
        <v>4831.1336100000017</v>
      </c>
      <c r="P173" s="8"/>
      <c r="Q173" s="2">
        <f t="shared" si="47"/>
        <v>-56824.293469999997</v>
      </c>
      <c r="R173" s="2" t="str">
        <f t="shared" si="45"/>
        <v>№146 3ф</v>
      </c>
    </row>
    <row r="174" spans="1:18">
      <c r="A174" s="22" t="s">
        <v>178</v>
      </c>
      <c r="B174" s="23">
        <v>1496.91</v>
      </c>
      <c r="C174" s="23">
        <v>1859.42</v>
      </c>
      <c r="D174" s="23">
        <v>3356.34</v>
      </c>
      <c r="E174" s="23">
        <v>1534.4</v>
      </c>
      <c r="F174" s="23">
        <v>1934.38</v>
      </c>
      <c r="G174" s="23">
        <v>3468.78</v>
      </c>
      <c r="H174" s="23">
        <f t="shared" si="48"/>
        <v>37.490000000000009</v>
      </c>
      <c r="I174" s="23">
        <f t="shared" si="48"/>
        <v>74.960000000000036</v>
      </c>
      <c r="J174" s="23">
        <f t="shared" si="44"/>
        <v>112.45000000000005</v>
      </c>
      <c r="K174" s="23">
        <v>-3435.2646000000004</v>
      </c>
      <c r="L174" s="23">
        <v>1150</v>
      </c>
      <c r="M174" s="23">
        <f t="shared" si="49"/>
        <v>239.56110000000004</v>
      </c>
      <c r="N174" s="24">
        <f t="shared" si="49"/>
        <v>180.6536000000001</v>
      </c>
      <c r="O174" s="22">
        <f t="shared" si="46"/>
        <v>420.21470000000011</v>
      </c>
      <c r="P174" s="22"/>
      <c r="Q174" s="24">
        <f t="shared" si="47"/>
        <v>-2705.4793000000004</v>
      </c>
      <c r="R174" s="24" t="str">
        <f t="shared" si="45"/>
        <v xml:space="preserve">№147 </v>
      </c>
    </row>
    <row r="175" spans="1:18">
      <c r="A175" s="8" t="s">
        <v>179</v>
      </c>
      <c r="B175" s="26">
        <v>551.37</v>
      </c>
      <c r="C175" s="26">
        <v>3692.17</v>
      </c>
      <c r="D175" s="26">
        <v>4243.6000000000004</v>
      </c>
      <c r="E175" s="26">
        <v>622.91</v>
      </c>
      <c r="F175" s="26">
        <v>3705.7200000000003</v>
      </c>
      <c r="G175" s="26">
        <v>4328.7</v>
      </c>
      <c r="H175" s="26">
        <f t="shared" si="48"/>
        <v>71.539999999999964</v>
      </c>
      <c r="I175" s="26">
        <f t="shared" si="48"/>
        <v>13.550000000000182</v>
      </c>
      <c r="J175" s="26">
        <f t="shared" si="44"/>
        <v>85.090000000000146</v>
      </c>
      <c r="K175" s="26">
        <v>335.07589999999971</v>
      </c>
      <c r="L175" s="26">
        <v>0</v>
      </c>
      <c r="M175" s="26">
        <f t="shared" si="49"/>
        <v>457.14059999999972</v>
      </c>
      <c r="N175" s="2">
        <f t="shared" si="49"/>
        <v>32.655500000000437</v>
      </c>
      <c r="O175" s="8">
        <f t="shared" si="46"/>
        <v>489.79610000000014</v>
      </c>
      <c r="P175" s="8"/>
      <c r="Q175" s="2">
        <f t="shared" si="47"/>
        <v>-154.72020000000043</v>
      </c>
      <c r="R175" s="2" t="str">
        <f t="shared" si="45"/>
        <v>№148</v>
      </c>
    </row>
    <row r="176" spans="1:18">
      <c r="A176" s="22" t="s">
        <v>180</v>
      </c>
      <c r="B176" s="23">
        <v>24795.760000000002</v>
      </c>
      <c r="C176" s="23">
        <v>12690.24</v>
      </c>
      <c r="D176" s="23">
        <v>37486.03</v>
      </c>
      <c r="E176" s="23">
        <v>25130.760000000002</v>
      </c>
      <c r="F176" s="23">
        <v>12839.07</v>
      </c>
      <c r="G176" s="23">
        <v>37969.85</v>
      </c>
      <c r="H176" s="23">
        <f t="shared" si="48"/>
        <v>335</v>
      </c>
      <c r="I176" s="23">
        <f t="shared" si="48"/>
        <v>148.82999999999993</v>
      </c>
      <c r="J176" s="23">
        <f t="shared" si="44"/>
        <v>483.82999999999993</v>
      </c>
      <c r="K176" s="23">
        <v>-6245.3478000000196</v>
      </c>
      <c r="L176" s="23">
        <v>6245.35</v>
      </c>
      <c r="M176" s="23">
        <f t="shared" si="49"/>
        <v>2140.65</v>
      </c>
      <c r="N176" s="24">
        <f t="shared" si="49"/>
        <v>358.68029999999982</v>
      </c>
      <c r="O176" s="22">
        <f t="shared" si="46"/>
        <v>2499.3303000000001</v>
      </c>
      <c r="P176" s="22"/>
      <c r="Q176" s="24">
        <f t="shared" si="47"/>
        <v>-2499.3281000000188</v>
      </c>
      <c r="R176" s="24" t="str">
        <f t="shared" si="45"/>
        <v>№149</v>
      </c>
    </row>
    <row r="177" spans="1:18">
      <c r="A177" s="8" t="s">
        <v>181</v>
      </c>
      <c r="B177" s="26">
        <v>3051.9900000000002</v>
      </c>
      <c r="C177" s="26">
        <v>921.64</v>
      </c>
      <c r="D177" s="26">
        <v>3973.6600000000003</v>
      </c>
      <c r="E177" s="26">
        <v>3051.9900000000002</v>
      </c>
      <c r="F177" s="26">
        <v>921.64</v>
      </c>
      <c r="G177" s="26">
        <v>3973.6600000000003</v>
      </c>
      <c r="H177" s="26">
        <f t="shared" si="48"/>
        <v>0</v>
      </c>
      <c r="I177" s="26">
        <f t="shared" si="48"/>
        <v>0</v>
      </c>
      <c r="J177" s="26">
        <f t="shared" si="44"/>
        <v>0</v>
      </c>
      <c r="K177" s="26">
        <v>-999.33240000000114</v>
      </c>
      <c r="L177" s="26">
        <v>1000</v>
      </c>
      <c r="M177" s="26">
        <f t="shared" si="49"/>
        <v>0</v>
      </c>
      <c r="N177" s="2">
        <f t="shared" si="49"/>
        <v>0</v>
      </c>
      <c r="O177" s="8">
        <f t="shared" si="46"/>
        <v>0</v>
      </c>
      <c r="P177" s="8"/>
      <c r="Q177" s="2">
        <f t="shared" si="47"/>
        <v>0.66759999999885622</v>
      </c>
      <c r="R177" s="2" t="str">
        <f t="shared" si="45"/>
        <v xml:space="preserve">№150 </v>
      </c>
    </row>
    <row r="178" spans="1:18">
      <c r="A178" s="22" t="s">
        <v>182</v>
      </c>
      <c r="B178" s="23">
        <v>1048</v>
      </c>
      <c r="C178" s="23">
        <v>412.77</v>
      </c>
      <c r="D178" s="23">
        <v>1460.78</v>
      </c>
      <c r="E178" s="23">
        <v>1048</v>
      </c>
      <c r="F178" s="23">
        <v>412.77</v>
      </c>
      <c r="G178" s="23">
        <v>1460.78</v>
      </c>
      <c r="H178" s="23">
        <f t="shared" si="48"/>
        <v>0</v>
      </c>
      <c r="I178" s="23">
        <f t="shared" si="48"/>
        <v>0</v>
      </c>
      <c r="J178" s="23">
        <f t="shared" si="44"/>
        <v>0</v>
      </c>
      <c r="K178" s="23">
        <v>539.2654999999985</v>
      </c>
      <c r="L178" s="23">
        <v>0</v>
      </c>
      <c r="M178" s="23">
        <f t="shared" si="49"/>
        <v>0</v>
      </c>
      <c r="N178" s="24">
        <f t="shared" si="49"/>
        <v>0</v>
      </c>
      <c r="O178" s="22">
        <f t="shared" si="46"/>
        <v>0</v>
      </c>
      <c r="P178" s="22"/>
      <c r="Q178" s="24">
        <f t="shared" si="47"/>
        <v>539.2654999999985</v>
      </c>
      <c r="R178" s="24" t="str">
        <f t="shared" si="45"/>
        <v>№151</v>
      </c>
    </row>
    <row r="179" spans="1:18">
      <c r="A179" s="8" t="s">
        <v>183</v>
      </c>
      <c r="B179" s="26">
        <v>861.15</v>
      </c>
      <c r="C179" s="26">
        <v>337.05</v>
      </c>
      <c r="D179" s="26">
        <v>1198.2</v>
      </c>
      <c r="E179" s="26">
        <v>919.02</v>
      </c>
      <c r="F179" s="26">
        <v>368.04</v>
      </c>
      <c r="G179" s="26">
        <v>1287.06</v>
      </c>
      <c r="H179" s="26">
        <f t="shared" si="48"/>
        <v>57.870000000000005</v>
      </c>
      <c r="I179" s="26">
        <f t="shared" si="48"/>
        <v>30.990000000000009</v>
      </c>
      <c r="J179" s="26">
        <f t="shared" si="44"/>
        <v>88.860000000000014</v>
      </c>
      <c r="K179" s="26">
        <v>2203.9681999999993</v>
      </c>
      <c r="L179" s="26">
        <v>0</v>
      </c>
      <c r="M179" s="26">
        <f t="shared" si="49"/>
        <v>369.78930000000003</v>
      </c>
      <c r="N179" s="2">
        <f t="shared" si="49"/>
        <v>74.685900000000032</v>
      </c>
      <c r="O179" s="8">
        <f t="shared" si="46"/>
        <v>444.47520000000009</v>
      </c>
      <c r="P179" s="8"/>
      <c r="Q179" s="2">
        <f t="shared" si="47"/>
        <v>1759.4929999999993</v>
      </c>
      <c r="R179" s="2" t="str">
        <f t="shared" si="45"/>
        <v>№152</v>
      </c>
    </row>
    <row r="180" spans="1:18">
      <c r="A180" s="22" t="s">
        <v>184</v>
      </c>
      <c r="B180" s="23">
        <v>896.66</v>
      </c>
      <c r="C180" s="23">
        <v>504.02000000000004</v>
      </c>
      <c r="D180" s="23">
        <v>1400.68</v>
      </c>
      <c r="E180" s="23">
        <v>896.66</v>
      </c>
      <c r="F180" s="23">
        <v>504.02000000000004</v>
      </c>
      <c r="G180" s="23">
        <v>1400.68</v>
      </c>
      <c r="H180" s="23">
        <f t="shared" si="48"/>
        <v>0</v>
      </c>
      <c r="I180" s="23">
        <f t="shared" si="48"/>
        <v>0</v>
      </c>
      <c r="J180" s="23">
        <f t="shared" si="44"/>
        <v>0</v>
      </c>
      <c r="K180" s="23">
        <v>-1.2774999999997385</v>
      </c>
      <c r="L180" s="23">
        <v>0</v>
      </c>
      <c r="M180" s="23">
        <f t="shared" si="49"/>
        <v>0</v>
      </c>
      <c r="N180" s="24">
        <f t="shared" si="49"/>
        <v>0</v>
      </c>
      <c r="O180" s="22">
        <f t="shared" si="46"/>
        <v>0</v>
      </c>
      <c r="P180" s="22"/>
      <c r="Q180" s="24">
        <f t="shared" si="47"/>
        <v>-1.2774999999997385</v>
      </c>
      <c r="R180" s="24" t="str">
        <f t="shared" si="45"/>
        <v xml:space="preserve">№153 </v>
      </c>
    </row>
    <row r="181" spans="1:18">
      <c r="A181" s="8" t="s">
        <v>185</v>
      </c>
      <c r="B181" s="26">
        <v>2075.5</v>
      </c>
      <c r="C181" s="26">
        <v>1529.27</v>
      </c>
      <c r="D181" s="26">
        <v>3604.78</v>
      </c>
      <c r="E181" s="26">
        <v>2105.19</v>
      </c>
      <c r="F181" s="26">
        <v>1551.72</v>
      </c>
      <c r="G181" s="26">
        <v>3656.91</v>
      </c>
      <c r="H181" s="26">
        <f t="shared" si="48"/>
        <v>29.690000000000055</v>
      </c>
      <c r="I181" s="26">
        <f t="shared" si="48"/>
        <v>22.450000000000045</v>
      </c>
      <c r="J181" s="26">
        <f t="shared" si="44"/>
        <v>52.1400000000001</v>
      </c>
      <c r="K181" s="26">
        <v>1129.1504999999997</v>
      </c>
      <c r="L181" s="26">
        <v>0</v>
      </c>
      <c r="M181" s="26">
        <f t="shared" si="49"/>
        <v>189.71910000000034</v>
      </c>
      <c r="N181" s="2">
        <f t="shared" si="49"/>
        <v>54.104500000000115</v>
      </c>
      <c r="O181" s="8">
        <f t="shared" si="46"/>
        <v>243.82360000000045</v>
      </c>
      <c r="P181" s="8"/>
      <c r="Q181" s="2">
        <f t="shared" si="47"/>
        <v>885.32689999999934</v>
      </c>
      <c r="R181" s="2" t="str">
        <f t="shared" si="45"/>
        <v>№154</v>
      </c>
    </row>
    <row r="182" spans="1:18">
      <c r="A182" s="22" t="s">
        <v>186</v>
      </c>
      <c r="B182" s="23">
        <v>5893.18</v>
      </c>
      <c r="C182" s="23">
        <v>2182.7800000000002</v>
      </c>
      <c r="D182" s="23">
        <v>8075.96</v>
      </c>
      <c r="E182" s="23">
        <v>6071.11</v>
      </c>
      <c r="F182" s="23">
        <v>2256.64</v>
      </c>
      <c r="G182" s="23">
        <v>8327.76</v>
      </c>
      <c r="H182" s="23">
        <f t="shared" si="48"/>
        <v>177.92999999999938</v>
      </c>
      <c r="I182" s="23">
        <f t="shared" si="48"/>
        <v>73.859999999999673</v>
      </c>
      <c r="J182" s="23">
        <f t="shared" si="44"/>
        <v>251.78999999999905</v>
      </c>
      <c r="K182" s="23">
        <v>-63.016700000002146</v>
      </c>
      <c r="L182" s="23">
        <v>0</v>
      </c>
      <c r="M182" s="23">
        <f t="shared" si="49"/>
        <v>1136.9726999999959</v>
      </c>
      <c r="N182" s="24">
        <f t="shared" si="49"/>
        <v>178.00259999999923</v>
      </c>
      <c r="O182" s="22">
        <f t="shared" si="46"/>
        <v>1314.9752999999951</v>
      </c>
      <c r="P182" s="22"/>
      <c r="Q182" s="24">
        <f t="shared" si="47"/>
        <v>-1377.9919999999972</v>
      </c>
      <c r="R182" s="24" t="str">
        <f t="shared" si="45"/>
        <v>№155</v>
      </c>
    </row>
    <row r="183" spans="1:18">
      <c r="A183" s="8" t="s">
        <v>187</v>
      </c>
      <c r="B183" s="26">
        <v>20744.240000000002</v>
      </c>
      <c r="C183" s="26">
        <v>8783.16</v>
      </c>
      <c r="D183" s="26">
        <v>29527.41</v>
      </c>
      <c r="E183" s="26">
        <v>20844.78</v>
      </c>
      <c r="F183" s="26">
        <v>8836.48</v>
      </c>
      <c r="G183" s="26">
        <v>29681.260000000002</v>
      </c>
      <c r="H183" s="26">
        <f t="shared" si="48"/>
        <v>100.53999999999724</v>
      </c>
      <c r="I183" s="26">
        <f t="shared" si="48"/>
        <v>53.319999999999709</v>
      </c>
      <c r="J183" s="26">
        <f t="shared" si="44"/>
        <v>153.85999999999694</v>
      </c>
      <c r="K183" s="26">
        <v>-3165.712400000004</v>
      </c>
      <c r="L183" s="26">
        <v>3200</v>
      </c>
      <c r="M183" s="26">
        <f t="shared" si="49"/>
        <v>642.45059999998227</v>
      </c>
      <c r="N183" s="2">
        <f t="shared" si="49"/>
        <v>128.5011999999993</v>
      </c>
      <c r="O183" s="8">
        <f t="shared" si="46"/>
        <v>770.95179999998163</v>
      </c>
      <c r="P183" s="8"/>
      <c r="Q183" s="2">
        <f t="shared" si="47"/>
        <v>-736.66419999998561</v>
      </c>
      <c r="R183" s="2" t="str">
        <f t="shared" si="45"/>
        <v xml:space="preserve">№156 </v>
      </c>
    </row>
    <row r="184" spans="1:18">
      <c r="A184" s="22" t="s">
        <v>188</v>
      </c>
      <c r="B184" s="23">
        <v>5024.5200000000004</v>
      </c>
      <c r="C184" s="23">
        <v>13722.57</v>
      </c>
      <c r="D184" s="23">
        <v>18747.09</v>
      </c>
      <c r="E184" s="23">
        <v>5059.1500000000005</v>
      </c>
      <c r="F184" s="23">
        <v>13739.16</v>
      </c>
      <c r="G184" s="23">
        <v>18798.32</v>
      </c>
      <c r="H184" s="23">
        <f t="shared" si="48"/>
        <v>34.630000000000109</v>
      </c>
      <c r="I184" s="23">
        <f t="shared" si="48"/>
        <v>16.590000000000146</v>
      </c>
      <c r="J184" s="23">
        <f t="shared" si="44"/>
        <v>51.220000000000255</v>
      </c>
      <c r="K184" s="23">
        <v>-5140.0201000000006</v>
      </c>
      <c r="L184" s="23">
        <v>0</v>
      </c>
      <c r="M184" s="23">
        <f t="shared" si="49"/>
        <v>221.28570000000067</v>
      </c>
      <c r="N184" s="24">
        <f t="shared" si="49"/>
        <v>39.981900000000351</v>
      </c>
      <c r="O184" s="22">
        <f t="shared" si="46"/>
        <v>261.26760000000104</v>
      </c>
      <c r="P184" s="22"/>
      <c r="Q184" s="24">
        <f t="shared" si="47"/>
        <v>-5401.2877000000017</v>
      </c>
      <c r="R184" s="24" t="str">
        <f t="shared" si="45"/>
        <v>№157</v>
      </c>
    </row>
    <row r="185" spans="1:18">
      <c r="A185" s="8" t="s">
        <v>189</v>
      </c>
      <c r="B185" s="26">
        <v>14833.75</v>
      </c>
      <c r="C185" s="26">
        <v>9086.6200000000008</v>
      </c>
      <c r="D185" s="26">
        <v>23922.19</v>
      </c>
      <c r="E185" s="26">
        <v>14912.67</v>
      </c>
      <c r="F185" s="26">
        <v>9124.5</v>
      </c>
      <c r="G185" s="26">
        <v>24038.98</v>
      </c>
      <c r="H185" s="26">
        <f t="shared" si="48"/>
        <v>78.920000000000073</v>
      </c>
      <c r="I185" s="26">
        <f t="shared" si="48"/>
        <v>37.8799999999992</v>
      </c>
      <c r="J185" s="26">
        <f t="shared" si="44"/>
        <v>116.79999999999927</v>
      </c>
      <c r="K185" s="26">
        <v>-3863.3174999999983</v>
      </c>
      <c r="L185" s="26">
        <v>0</v>
      </c>
      <c r="M185" s="26">
        <f t="shared" si="49"/>
        <v>504.29880000000043</v>
      </c>
      <c r="N185" s="2">
        <f t="shared" si="49"/>
        <v>91.290799999998072</v>
      </c>
      <c r="O185" s="8">
        <f t="shared" si="46"/>
        <v>595.58959999999854</v>
      </c>
      <c r="P185" s="8"/>
      <c r="Q185" s="2">
        <f t="shared" si="47"/>
        <v>-4458.9070999999967</v>
      </c>
      <c r="R185" s="2" t="str">
        <f t="shared" si="45"/>
        <v xml:space="preserve">№158 </v>
      </c>
    </row>
    <row r="186" spans="1:18">
      <c r="A186" s="22" t="s">
        <v>190</v>
      </c>
      <c r="B186" s="23"/>
      <c r="C186" s="23"/>
      <c r="D186" s="23"/>
      <c r="E186" s="23"/>
      <c r="F186" s="23"/>
      <c r="G186" s="23"/>
      <c r="H186" s="23"/>
      <c r="I186" s="23"/>
      <c r="J186" s="23">
        <f t="shared" si="44"/>
        <v>0</v>
      </c>
      <c r="K186" s="23">
        <v>-8.9999999999879066E-4</v>
      </c>
      <c r="L186" s="23">
        <v>0</v>
      </c>
      <c r="M186" s="23"/>
      <c r="N186" s="24"/>
      <c r="O186" s="22"/>
      <c r="P186" s="22"/>
      <c r="Q186" s="24">
        <f t="shared" si="47"/>
        <v>-8.9999999999879066E-4</v>
      </c>
      <c r="R186" s="24" t="str">
        <f t="shared" si="45"/>
        <v>№159снят</v>
      </c>
    </row>
    <row r="187" spans="1:18">
      <c r="A187" s="8" t="s">
        <v>191</v>
      </c>
      <c r="B187" s="26">
        <v>1181.27</v>
      </c>
      <c r="C187" s="26">
        <v>867.68000000000006</v>
      </c>
      <c r="D187" s="26">
        <v>2048.96</v>
      </c>
      <c r="E187" s="26">
        <v>1183.49</v>
      </c>
      <c r="F187" s="26">
        <v>869.5</v>
      </c>
      <c r="G187" s="26">
        <v>2053</v>
      </c>
      <c r="H187" s="26">
        <f t="shared" ref="H187:I218" si="50">E187-B187</f>
        <v>2.2200000000000273</v>
      </c>
      <c r="I187" s="26">
        <f t="shared" si="50"/>
        <v>1.8199999999999363</v>
      </c>
      <c r="J187" s="26">
        <f t="shared" si="44"/>
        <v>4.0399999999999636</v>
      </c>
      <c r="K187" s="26">
        <v>3626.7082</v>
      </c>
      <c r="L187" s="26">
        <v>0</v>
      </c>
      <c r="M187" s="26">
        <f t="shared" ref="M187:N218" si="51">H187*M$6</f>
        <v>14.185800000000174</v>
      </c>
      <c r="N187" s="2">
        <f t="shared" si="51"/>
        <v>4.3861999999998469</v>
      </c>
      <c r="O187" s="8">
        <f t="shared" si="46"/>
        <v>18.57200000000002</v>
      </c>
      <c r="P187" s="8"/>
      <c r="Q187" s="2">
        <f t="shared" si="47"/>
        <v>3608.1361999999999</v>
      </c>
      <c r="R187" s="2" t="str">
        <f t="shared" si="45"/>
        <v>№159а\1</v>
      </c>
    </row>
    <row r="188" spans="1:18">
      <c r="A188" s="22" t="s">
        <v>192</v>
      </c>
      <c r="B188" s="23">
        <v>2805.7400000000002</v>
      </c>
      <c r="C188" s="23">
        <v>447.14</v>
      </c>
      <c r="D188" s="23">
        <v>3252.89</v>
      </c>
      <c r="E188" s="23">
        <v>2931</v>
      </c>
      <c r="F188" s="23">
        <v>470.34000000000003</v>
      </c>
      <c r="G188" s="23">
        <v>3401.36</v>
      </c>
      <c r="H188" s="23">
        <f t="shared" si="50"/>
        <v>125.25999999999976</v>
      </c>
      <c r="I188" s="23">
        <f t="shared" si="50"/>
        <v>23.200000000000045</v>
      </c>
      <c r="J188" s="23">
        <f t="shared" si="44"/>
        <v>148.45999999999981</v>
      </c>
      <c r="K188" s="23">
        <v>-7914.9348000000009</v>
      </c>
      <c r="L188" s="23">
        <v>0</v>
      </c>
      <c r="M188" s="23">
        <f t="shared" si="51"/>
        <v>800.41139999999848</v>
      </c>
      <c r="N188" s="24">
        <f t="shared" si="51"/>
        <v>55.912000000000113</v>
      </c>
      <c r="O188" s="22">
        <f t="shared" si="46"/>
        <v>856.32339999999863</v>
      </c>
      <c r="P188" s="22"/>
      <c r="Q188" s="24">
        <f t="shared" si="47"/>
        <v>-8771.2582000000002</v>
      </c>
      <c r="R188" s="24" t="str">
        <f t="shared" si="45"/>
        <v xml:space="preserve">№159а\2 </v>
      </c>
    </row>
    <row r="189" spans="1:18">
      <c r="A189" s="8" t="s">
        <v>193</v>
      </c>
      <c r="B189" s="26">
        <v>180.58</v>
      </c>
      <c r="C189" s="26">
        <v>119.13</v>
      </c>
      <c r="D189" s="26">
        <v>299.72000000000003</v>
      </c>
      <c r="E189" s="26">
        <v>180.58</v>
      </c>
      <c r="F189" s="26">
        <v>119.13</v>
      </c>
      <c r="G189" s="26">
        <v>299.72000000000003</v>
      </c>
      <c r="H189" s="26">
        <f t="shared" si="50"/>
        <v>0</v>
      </c>
      <c r="I189" s="26">
        <f t="shared" si="50"/>
        <v>0</v>
      </c>
      <c r="J189" s="26">
        <f t="shared" si="44"/>
        <v>0</v>
      </c>
      <c r="K189" s="26">
        <v>-639.31140000000005</v>
      </c>
      <c r="L189" s="26">
        <v>0</v>
      </c>
      <c r="M189" s="26">
        <f t="shared" si="51"/>
        <v>0</v>
      </c>
      <c r="N189" s="2">
        <f t="shared" si="51"/>
        <v>0</v>
      </c>
      <c r="O189" s="8">
        <f t="shared" si="46"/>
        <v>0</v>
      </c>
      <c r="P189" s="8"/>
      <c r="Q189" s="2">
        <f t="shared" si="47"/>
        <v>-639.31140000000005</v>
      </c>
      <c r="R189" s="2" t="str">
        <f t="shared" si="45"/>
        <v>№160</v>
      </c>
    </row>
    <row r="190" spans="1:18">
      <c r="A190" s="22" t="s">
        <v>194</v>
      </c>
      <c r="B190" s="23"/>
      <c r="C190" s="23"/>
      <c r="D190" s="23"/>
      <c r="E190" s="23"/>
      <c r="F190" s="23"/>
      <c r="G190" s="23"/>
      <c r="H190" s="23">
        <f t="shared" si="50"/>
        <v>0</v>
      </c>
      <c r="I190" s="23">
        <f t="shared" si="50"/>
        <v>0</v>
      </c>
      <c r="J190" s="23">
        <f t="shared" si="44"/>
        <v>0</v>
      </c>
      <c r="K190" s="23">
        <v>5000</v>
      </c>
      <c r="L190" s="23">
        <v>0</v>
      </c>
      <c r="M190" s="23">
        <f t="shared" si="51"/>
        <v>0</v>
      </c>
      <c r="N190" s="24">
        <f t="shared" si="51"/>
        <v>0</v>
      </c>
      <c r="O190" s="22">
        <f t="shared" si="46"/>
        <v>0</v>
      </c>
      <c r="P190" s="22"/>
      <c r="Q190" s="24">
        <f t="shared" si="47"/>
        <v>5000</v>
      </c>
      <c r="R190" s="24" t="str">
        <f t="shared" si="45"/>
        <v>№161</v>
      </c>
    </row>
    <row r="191" spans="1:18">
      <c r="A191" s="8" t="s">
        <v>195</v>
      </c>
      <c r="B191" s="26">
        <v>11640.098</v>
      </c>
      <c r="C191" s="26">
        <v>7234.2950000000001</v>
      </c>
      <c r="D191" s="26">
        <v>18874.393</v>
      </c>
      <c r="E191" s="26">
        <v>12078.15</v>
      </c>
      <c r="F191" s="26">
        <v>7529.4719999999998</v>
      </c>
      <c r="G191" s="26">
        <v>19607.621999999999</v>
      </c>
      <c r="H191" s="26">
        <f t="shared" si="50"/>
        <v>438.05199999999968</v>
      </c>
      <c r="I191" s="26">
        <f t="shared" si="50"/>
        <v>295.17699999999968</v>
      </c>
      <c r="J191" s="26">
        <f t="shared" si="44"/>
        <v>733.22899999999936</v>
      </c>
      <c r="K191" s="26">
        <v>-15912.154069999997</v>
      </c>
      <c r="L191" s="26">
        <v>0</v>
      </c>
      <c r="M191" s="26">
        <f t="shared" si="51"/>
        <v>2799.152279999998</v>
      </c>
      <c r="N191" s="2">
        <f t="shared" si="51"/>
        <v>711.37656999999922</v>
      </c>
      <c r="O191" s="8">
        <f t="shared" si="46"/>
        <v>3510.528849999997</v>
      </c>
      <c r="P191" s="8"/>
      <c r="Q191" s="2">
        <f t="shared" si="47"/>
        <v>-19422.682919999992</v>
      </c>
      <c r="R191" s="2" t="str">
        <f t="shared" si="45"/>
        <v>№161 3ф</v>
      </c>
    </row>
    <row r="192" spans="1:18">
      <c r="A192" s="22" t="s">
        <v>196</v>
      </c>
      <c r="B192" s="23">
        <v>829.75</v>
      </c>
      <c r="C192" s="23">
        <v>475.66</v>
      </c>
      <c r="D192" s="23">
        <v>1305.4100000000001</v>
      </c>
      <c r="E192" s="23">
        <v>831.67000000000007</v>
      </c>
      <c r="F192" s="23">
        <v>475.67</v>
      </c>
      <c r="G192" s="23">
        <v>1307.3500000000001</v>
      </c>
      <c r="H192" s="23">
        <f t="shared" si="50"/>
        <v>1.9200000000000728</v>
      </c>
      <c r="I192" s="23">
        <f t="shared" si="50"/>
        <v>9.9999999999909051E-3</v>
      </c>
      <c r="J192" s="23">
        <f t="shared" si="44"/>
        <v>1.9300000000000637</v>
      </c>
      <c r="K192" s="23">
        <v>2868.1792999999998</v>
      </c>
      <c r="L192" s="23">
        <v>0</v>
      </c>
      <c r="M192" s="23">
        <f t="shared" si="51"/>
        <v>12.268800000000464</v>
      </c>
      <c r="N192" s="24">
        <f t="shared" si="51"/>
        <v>2.4099999999978083E-2</v>
      </c>
      <c r="O192" s="22">
        <f t="shared" si="46"/>
        <v>12.292900000000442</v>
      </c>
      <c r="P192" s="22"/>
      <c r="Q192" s="24">
        <f t="shared" si="47"/>
        <v>2855.8863999999994</v>
      </c>
      <c r="R192" s="24" t="str">
        <f t="shared" si="45"/>
        <v>№161а</v>
      </c>
    </row>
    <row r="193" spans="1:18">
      <c r="A193" s="8" t="s">
        <v>197</v>
      </c>
      <c r="B193" s="26">
        <v>78.66</v>
      </c>
      <c r="C193" s="26">
        <v>57.09</v>
      </c>
      <c r="D193" s="26">
        <v>135.77000000000001</v>
      </c>
      <c r="E193" s="26">
        <v>78.66</v>
      </c>
      <c r="F193" s="26">
        <v>57.09</v>
      </c>
      <c r="G193" s="26">
        <v>135.77000000000001</v>
      </c>
      <c r="H193" s="26">
        <f t="shared" si="50"/>
        <v>0</v>
      </c>
      <c r="I193" s="26">
        <f t="shared" si="50"/>
        <v>0</v>
      </c>
      <c r="J193" s="26">
        <f t="shared" si="44"/>
        <v>0</v>
      </c>
      <c r="K193" s="26">
        <v>-0.27619999999974709</v>
      </c>
      <c r="L193" s="26">
        <v>0</v>
      </c>
      <c r="M193" s="26">
        <f t="shared" si="51"/>
        <v>0</v>
      </c>
      <c r="N193" s="2">
        <f t="shared" si="51"/>
        <v>0</v>
      </c>
      <c r="O193" s="8">
        <f t="shared" si="46"/>
        <v>0</v>
      </c>
      <c r="P193" s="8"/>
      <c r="Q193" s="2">
        <f t="shared" si="47"/>
        <v>-0.27619999999974709</v>
      </c>
      <c r="R193" s="2" t="str">
        <f t="shared" si="45"/>
        <v>№162</v>
      </c>
    </row>
    <row r="194" spans="1:18">
      <c r="A194" s="22" t="s">
        <v>198</v>
      </c>
      <c r="B194" s="23">
        <v>5307.32</v>
      </c>
      <c r="C194" s="23">
        <v>2968.2400000000002</v>
      </c>
      <c r="D194" s="23">
        <v>8275.57</v>
      </c>
      <c r="E194" s="23">
        <v>5488.9400000000005</v>
      </c>
      <c r="F194" s="23">
        <v>3051.41</v>
      </c>
      <c r="G194" s="23">
        <v>8540.36</v>
      </c>
      <c r="H194" s="23">
        <f t="shared" si="50"/>
        <v>181.6200000000008</v>
      </c>
      <c r="I194" s="23">
        <f t="shared" si="50"/>
        <v>83.169999999999618</v>
      </c>
      <c r="J194" s="23">
        <f t="shared" si="44"/>
        <v>264.79000000000042</v>
      </c>
      <c r="K194" s="23">
        <v>-1629.3743999999981</v>
      </c>
      <c r="L194" s="23">
        <v>1600</v>
      </c>
      <c r="M194" s="23">
        <f t="shared" si="51"/>
        <v>1160.551800000005</v>
      </c>
      <c r="N194" s="24">
        <f t="shared" si="51"/>
        <v>200.43969999999908</v>
      </c>
      <c r="O194" s="22">
        <f t="shared" si="46"/>
        <v>1360.991500000004</v>
      </c>
      <c r="P194" s="22"/>
      <c r="Q194" s="24">
        <f t="shared" si="47"/>
        <v>-1390.3659000000021</v>
      </c>
      <c r="R194" s="24" t="str">
        <f t="shared" si="45"/>
        <v>№163</v>
      </c>
    </row>
    <row r="195" spans="1:18">
      <c r="A195" s="8" t="s">
        <v>199</v>
      </c>
      <c r="B195" s="26">
        <v>10585.33</v>
      </c>
      <c r="C195" s="26">
        <v>3588.14</v>
      </c>
      <c r="D195" s="26">
        <v>14173.7</v>
      </c>
      <c r="E195" s="26">
        <v>10585.37</v>
      </c>
      <c r="F195" s="26">
        <v>3588.14</v>
      </c>
      <c r="G195" s="26">
        <v>14173.75</v>
      </c>
      <c r="H195" s="26">
        <f t="shared" si="50"/>
        <v>4.0000000000873115E-2</v>
      </c>
      <c r="I195" s="26">
        <f t="shared" si="50"/>
        <v>0</v>
      </c>
      <c r="J195" s="26">
        <f t="shared" si="44"/>
        <v>4.0000000000873115E-2</v>
      </c>
      <c r="K195" s="26">
        <v>-50.017700000001341</v>
      </c>
      <c r="L195" s="26">
        <v>0</v>
      </c>
      <c r="M195" s="26">
        <f t="shared" si="51"/>
        <v>0.2556000000055792</v>
      </c>
      <c r="N195" s="2">
        <f t="shared" si="51"/>
        <v>0</v>
      </c>
      <c r="O195" s="8">
        <f t="shared" si="46"/>
        <v>0.2556000000055792</v>
      </c>
      <c r="P195" s="8"/>
      <c r="Q195" s="2">
        <f t="shared" si="47"/>
        <v>-50.27330000000692</v>
      </c>
      <c r="R195" s="2" t="str">
        <f t="shared" si="45"/>
        <v>№164</v>
      </c>
    </row>
    <row r="196" spans="1:18">
      <c r="A196" s="22" t="s">
        <v>200</v>
      </c>
      <c r="B196" s="23">
        <v>4714.26</v>
      </c>
      <c r="C196" s="23">
        <v>1938.99</v>
      </c>
      <c r="D196" s="23">
        <v>6653.3</v>
      </c>
      <c r="E196" s="23">
        <v>4999.21</v>
      </c>
      <c r="F196" s="23">
        <v>2038.0900000000001</v>
      </c>
      <c r="G196" s="23">
        <v>7037.38</v>
      </c>
      <c r="H196" s="23">
        <f t="shared" si="50"/>
        <v>284.94999999999982</v>
      </c>
      <c r="I196" s="23">
        <f t="shared" si="50"/>
        <v>99.100000000000136</v>
      </c>
      <c r="J196" s="23">
        <f t="shared" si="44"/>
        <v>384.04999999999995</v>
      </c>
      <c r="K196" s="23">
        <v>-3877.1914000000006</v>
      </c>
      <c r="L196" s="23">
        <v>0</v>
      </c>
      <c r="M196" s="23">
        <f t="shared" si="51"/>
        <v>1820.8304999999987</v>
      </c>
      <c r="N196" s="24">
        <f t="shared" si="51"/>
        <v>238.83100000000033</v>
      </c>
      <c r="O196" s="22">
        <f t="shared" si="46"/>
        <v>2059.6614999999988</v>
      </c>
      <c r="P196" s="22"/>
      <c r="Q196" s="24">
        <f t="shared" si="47"/>
        <v>-5936.8528999999999</v>
      </c>
      <c r="R196" s="24" t="str">
        <f t="shared" si="45"/>
        <v>№165</v>
      </c>
    </row>
    <row r="197" spans="1:18">
      <c r="A197" s="8" t="s">
        <v>201</v>
      </c>
      <c r="B197" s="26">
        <v>3480.4500000000003</v>
      </c>
      <c r="C197" s="26">
        <v>1810.3400000000001</v>
      </c>
      <c r="D197" s="26">
        <v>5290.86</v>
      </c>
      <c r="E197" s="26">
        <v>3580.86</v>
      </c>
      <c r="F197" s="26">
        <v>1861.38</v>
      </c>
      <c r="G197" s="26">
        <v>5442.34</v>
      </c>
      <c r="H197" s="26">
        <f t="shared" si="50"/>
        <v>100.40999999999985</v>
      </c>
      <c r="I197" s="26">
        <f t="shared" si="50"/>
        <v>51.039999999999964</v>
      </c>
      <c r="J197" s="26">
        <f t="shared" si="44"/>
        <v>151.44999999999982</v>
      </c>
      <c r="K197" s="26">
        <v>-1961.7826000000018</v>
      </c>
      <c r="L197" s="26">
        <v>5000</v>
      </c>
      <c r="M197" s="26">
        <f t="shared" si="51"/>
        <v>641.61989999999901</v>
      </c>
      <c r="N197" s="2">
        <f t="shared" si="51"/>
        <v>123.00639999999991</v>
      </c>
      <c r="O197" s="8">
        <f t="shared" si="46"/>
        <v>764.62629999999888</v>
      </c>
      <c r="P197" s="8"/>
      <c r="Q197" s="2">
        <f t="shared" si="47"/>
        <v>2273.5910999999992</v>
      </c>
      <c r="R197" s="2" t="str">
        <f t="shared" si="45"/>
        <v>№166</v>
      </c>
    </row>
    <row r="198" spans="1:18">
      <c r="A198" s="22" t="s">
        <v>202</v>
      </c>
      <c r="B198" s="23">
        <v>8889.7900000000009</v>
      </c>
      <c r="C198" s="23">
        <v>3342.69</v>
      </c>
      <c r="D198" s="23">
        <v>12232.48</v>
      </c>
      <c r="E198" s="23">
        <v>9217.6</v>
      </c>
      <c r="F198" s="23">
        <v>3407.9700000000003</v>
      </c>
      <c r="G198" s="23">
        <v>12625.58</v>
      </c>
      <c r="H198" s="23">
        <f t="shared" si="50"/>
        <v>327.80999999999949</v>
      </c>
      <c r="I198" s="23">
        <f t="shared" si="50"/>
        <v>65.2800000000002</v>
      </c>
      <c r="J198" s="23">
        <f t="shared" si="44"/>
        <v>393.08999999999969</v>
      </c>
      <c r="K198" s="23">
        <v>-3602.7972000000045</v>
      </c>
      <c r="L198" s="23">
        <v>4500</v>
      </c>
      <c r="M198" s="23">
        <f t="shared" si="51"/>
        <v>2094.7058999999967</v>
      </c>
      <c r="N198" s="24">
        <f t="shared" si="51"/>
        <v>157.32480000000049</v>
      </c>
      <c r="O198" s="22">
        <f t="shared" si="46"/>
        <v>2252.0306999999971</v>
      </c>
      <c r="P198" s="22"/>
      <c r="Q198" s="24">
        <f t="shared" si="47"/>
        <v>-1354.827900000002</v>
      </c>
      <c r="R198" s="24" t="str">
        <f t="shared" si="45"/>
        <v>№167</v>
      </c>
    </row>
    <row r="199" spans="1:18">
      <c r="A199" s="8" t="s">
        <v>203</v>
      </c>
      <c r="B199" s="26">
        <v>10510.210000000001</v>
      </c>
      <c r="C199" s="26">
        <v>5922.33</v>
      </c>
      <c r="D199" s="26">
        <v>16432.55</v>
      </c>
      <c r="E199" s="26">
        <v>10510.210000000001</v>
      </c>
      <c r="F199" s="26">
        <v>5922.33</v>
      </c>
      <c r="G199" s="26">
        <v>16432.55</v>
      </c>
      <c r="H199" s="26">
        <f t="shared" si="50"/>
        <v>0</v>
      </c>
      <c r="I199" s="26">
        <f t="shared" si="50"/>
        <v>0</v>
      </c>
      <c r="J199" s="26">
        <f t="shared" si="44"/>
        <v>0</v>
      </c>
      <c r="K199" s="26">
        <v>26.32629999999569</v>
      </c>
      <c r="L199" s="26">
        <v>0</v>
      </c>
      <c r="M199" s="26">
        <f t="shared" si="51"/>
        <v>0</v>
      </c>
      <c r="N199" s="2">
        <f t="shared" si="51"/>
        <v>0</v>
      </c>
      <c r="O199" s="8">
        <f t="shared" si="46"/>
        <v>0</v>
      </c>
      <c r="P199" s="8"/>
      <c r="Q199" s="2">
        <f t="shared" si="47"/>
        <v>26.32629999999569</v>
      </c>
      <c r="R199" s="2" t="str">
        <f t="shared" si="45"/>
        <v>№168</v>
      </c>
    </row>
    <row r="200" spans="1:18">
      <c r="A200" s="22" t="s">
        <v>204</v>
      </c>
      <c r="B200" s="23">
        <v>921.07</v>
      </c>
      <c r="C200" s="23">
        <v>304.15000000000003</v>
      </c>
      <c r="D200" s="23">
        <v>1225.23</v>
      </c>
      <c r="E200" s="23">
        <v>928.05000000000007</v>
      </c>
      <c r="F200" s="23">
        <v>308.89</v>
      </c>
      <c r="G200" s="23">
        <v>1236.95</v>
      </c>
      <c r="H200" s="23">
        <f t="shared" si="50"/>
        <v>6.9800000000000182</v>
      </c>
      <c r="I200" s="23">
        <f t="shared" si="50"/>
        <v>4.7399999999999523</v>
      </c>
      <c r="J200" s="23">
        <f t="shared" si="44"/>
        <v>11.71999999999997</v>
      </c>
      <c r="K200" s="23">
        <v>4783.2138999999988</v>
      </c>
      <c r="L200" s="23">
        <v>0</v>
      </c>
      <c r="M200" s="23">
        <f t="shared" si="51"/>
        <v>44.602200000000117</v>
      </c>
      <c r="N200" s="24">
        <f t="shared" si="51"/>
        <v>11.423399999999885</v>
      </c>
      <c r="O200" s="22">
        <f t="shared" si="46"/>
        <v>56.025600000000004</v>
      </c>
      <c r="P200" s="22"/>
      <c r="Q200" s="24">
        <f t="shared" si="47"/>
        <v>4727.1882999999989</v>
      </c>
      <c r="R200" s="24" t="str">
        <f t="shared" si="45"/>
        <v>№169</v>
      </c>
    </row>
    <row r="201" spans="1:18">
      <c r="A201" s="8" t="s">
        <v>205</v>
      </c>
      <c r="B201" s="26">
        <v>5105.68</v>
      </c>
      <c r="C201" s="26">
        <v>3044.66</v>
      </c>
      <c r="D201" s="26">
        <v>8150.34</v>
      </c>
      <c r="E201" s="26">
        <v>5220.03</v>
      </c>
      <c r="F201" s="26">
        <v>3066.21</v>
      </c>
      <c r="G201" s="26">
        <v>8286.25</v>
      </c>
      <c r="H201" s="26">
        <f t="shared" si="50"/>
        <v>114.34999999999945</v>
      </c>
      <c r="I201" s="26">
        <f t="shared" si="50"/>
        <v>21.550000000000182</v>
      </c>
      <c r="J201" s="26">
        <f t="shared" si="44"/>
        <v>135.89999999999964</v>
      </c>
      <c r="K201" s="26">
        <v>-4867.0135000000018</v>
      </c>
      <c r="L201" s="26">
        <v>6000</v>
      </c>
      <c r="M201" s="26">
        <f t="shared" si="51"/>
        <v>730.69649999999649</v>
      </c>
      <c r="N201" s="2">
        <f t="shared" si="51"/>
        <v>51.935500000000438</v>
      </c>
      <c r="O201" s="8">
        <f t="shared" si="46"/>
        <v>782.63199999999688</v>
      </c>
      <c r="P201" s="8"/>
      <c r="Q201" s="2">
        <f t="shared" si="47"/>
        <v>350.35450000000128</v>
      </c>
      <c r="R201" s="2" t="str">
        <f t="shared" si="45"/>
        <v>№170</v>
      </c>
    </row>
    <row r="202" spans="1:18">
      <c r="A202" s="22" t="s">
        <v>206</v>
      </c>
      <c r="B202" s="23">
        <v>13885.65</v>
      </c>
      <c r="C202" s="23">
        <v>4537.4800000000005</v>
      </c>
      <c r="D202" s="23">
        <v>18423.18</v>
      </c>
      <c r="E202" s="23">
        <v>14491.74</v>
      </c>
      <c r="F202" s="23">
        <v>4740.92</v>
      </c>
      <c r="G202" s="23">
        <v>19232.740000000002</v>
      </c>
      <c r="H202" s="23">
        <f t="shared" si="50"/>
        <v>606.09000000000015</v>
      </c>
      <c r="I202" s="23">
        <f t="shared" si="50"/>
        <v>203.4399999999996</v>
      </c>
      <c r="J202" s="23">
        <f t="shared" si="44"/>
        <v>809.52999999999975</v>
      </c>
      <c r="K202" s="23">
        <v>-7723.9322999999931</v>
      </c>
      <c r="L202" s="23">
        <v>7800</v>
      </c>
      <c r="M202" s="23">
        <f t="shared" si="51"/>
        <v>3872.9151000000006</v>
      </c>
      <c r="N202" s="24">
        <f t="shared" si="51"/>
        <v>490.29039999999907</v>
      </c>
      <c r="O202" s="22">
        <f t="shared" si="46"/>
        <v>4363.2055</v>
      </c>
      <c r="P202" s="22"/>
      <c r="Q202" s="24">
        <f t="shared" si="47"/>
        <v>-4287.1377999999931</v>
      </c>
      <c r="R202" s="24" t="str">
        <f t="shared" si="45"/>
        <v>№171</v>
      </c>
    </row>
    <row r="203" spans="1:18">
      <c r="A203" s="8" t="s">
        <v>207</v>
      </c>
      <c r="B203" s="26">
        <v>2274.9500000000003</v>
      </c>
      <c r="C203" s="26">
        <v>568.53</v>
      </c>
      <c r="D203" s="26">
        <v>2843.4900000000002</v>
      </c>
      <c r="E203" s="26">
        <v>2347.13</v>
      </c>
      <c r="F203" s="26">
        <v>583.84</v>
      </c>
      <c r="G203" s="26">
        <v>2930.98</v>
      </c>
      <c r="H203" s="26">
        <f t="shared" si="50"/>
        <v>72.179999999999836</v>
      </c>
      <c r="I203" s="26">
        <f t="shared" si="50"/>
        <v>15.310000000000059</v>
      </c>
      <c r="J203" s="26">
        <f t="shared" ref="J203:J266" si="52">SUM(H203:I203)</f>
        <v>87.489999999999895</v>
      </c>
      <c r="K203" s="26">
        <v>490.69049999999913</v>
      </c>
      <c r="L203" s="26">
        <v>1000</v>
      </c>
      <c r="M203" s="26">
        <f t="shared" si="51"/>
        <v>461.23019999999894</v>
      </c>
      <c r="N203" s="2">
        <f t="shared" si="51"/>
        <v>36.897100000000144</v>
      </c>
      <c r="O203" s="8">
        <f t="shared" si="46"/>
        <v>498.12729999999908</v>
      </c>
      <c r="P203" s="8"/>
      <c r="Q203" s="2">
        <f t="shared" si="47"/>
        <v>992.56320000000005</v>
      </c>
      <c r="R203" s="2" t="str">
        <f t="shared" ref="R203:R266" si="53">A203</f>
        <v>№172</v>
      </c>
    </row>
    <row r="204" spans="1:18">
      <c r="A204" s="22" t="s">
        <v>208</v>
      </c>
      <c r="B204" s="23">
        <v>11483.19</v>
      </c>
      <c r="C204" s="23">
        <v>6513.57</v>
      </c>
      <c r="D204" s="23">
        <v>17996.84</v>
      </c>
      <c r="E204" s="23">
        <v>11655.17</v>
      </c>
      <c r="F204" s="23">
        <v>6546.18</v>
      </c>
      <c r="G204" s="23">
        <v>18201.439999999999</v>
      </c>
      <c r="H204" s="23">
        <f t="shared" si="50"/>
        <v>171.97999999999956</v>
      </c>
      <c r="I204" s="23">
        <f t="shared" si="50"/>
        <v>32.610000000000582</v>
      </c>
      <c r="J204" s="23">
        <f t="shared" si="52"/>
        <v>204.59000000000015</v>
      </c>
      <c r="K204" s="23">
        <v>-1658.901900000001</v>
      </c>
      <c r="L204" s="23">
        <v>0</v>
      </c>
      <c r="M204" s="23">
        <f t="shared" si="51"/>
        <v>1098.9521999999972</v>
      </c>
      <c r="N204" s="24">
        <f t="shared" si="51"/>
        <v>78.590100000001414</v>
      </c>
      <c r="O204" s="22">
        <f t="shared" si="46"/>
        <v>1177.5422999999987</v>
      </c>
      <c r="P204" s="22"/>
      <c r="Q204" s="24">
        <f t="shared" si="47"/>
        <v>-2836.4441999999999</v>
      </c>
      <c r="R204" s="24" t="str">
        <f t="shared" si="53"/>
        <v xml:space="preserve">№173 </v>
      </c>
    </row>
    <row r="205" spans="1:18">
      <c r="A205" s="8" t="s">
        <v>209</v>
      </c>
      <c r="B205" s="26">
        <v>4236.97</v>
      </c>
      <c r="C205" s="26">
        <v>1987.16</v>
      </c>
      <c r="D205" s="26">
        <v>6224.1500000000005</v>
      </c>
      <c r="E205" s="26">
        <v>4449.97</v>
      </c>
      <c r="F205" s="26">
        <v>2051.1</v>
      </c>
      <c r="G205" s="26">
        <v>6501.09</v>
      </c>
      <c r="H205" s="26">
        <f t="shared" si="50"/>
        <v>213</v>
      </c>
      <c r="I205" s="26">
        <f t="shared" si="50"/>
        <v>63.939999999999827</v>
      </c>
      <c r="J205" s="26">
        <f t="shared" si="52"/>
        <v>276.93999999999983</v>
      </c>
      <c r="K205" s="26">
        <v>-438.79890000000159</v>
      </c>
      <c r="L205" s="26">
        <v>2000</v>
      </c>
      <c r="M205" s="26">
        <f t="shared" si="51"/>
        <v>1361.07</v>
      </c>
      <c r="N205" s="2">
        <f t="shared" si="51"/>
        <v>154.09539999999959</v>
      </c>
      <c r="O205" s="8">
        <f t="shared" ref="O205:O268" si="54">SUM(M205:N205)</f>
        <v>1515.1653999999994</v>
      </c>
      <c r="P205" s="8"/>
      <c r="Q205" s="2">
        <f t="shared" ref="Q205:Q268" si="55">K205-O205+L205+P205</f>
        <v>46.035699999998997</v>
      </c>
      <c r="R205" s="2" t="str">
        <f t="shared" si="53"/>
        <v xml:space="preserve">№174 </v>
      </c>
    </row>
    <row r="206" spans="1:18">
      <c r="A206" s="22" t="s">
        <v>210</v>
      </c>
      <c r="B206" s="23">
        <v>5410.11</v>
      </c>
      <c r="C206" s="23">
        <v>2345.21</v>
      </c>
      <c r="D206" s="23">
        <v>7755.32</v>
      </c>
      <c r="E206" s="23">
        <v>5739.71</v>
      </c>
      <c r="F206" s="23">
        <v>2509.14</v>
      </c>
      <c r="G206" s="23">
        <v>8248.85</v>
      </c>
      <c r="H206" s="23">
        <f t="shared" si="50"/>
        <v>329.60000000000036</v>
      </c>
      <c r="I206" s="23">
        <f t="shared" si="50"/>
        <v>163.92999999999984</v>
      </c>
      <c r="J206" s="23">
        <f t="shared" si="52"/>
        <v>493.5300000000002</v>
      </c>
      <c r="K206" s="23">
        <v>3158.064800000001</v>
      </c>
      <c r="L206" s="23">
        <v>0</v>
      </c>
      <c r="M206" s="23">
        <f t="shared" si="51"/>
        <v>2106.1440000000021</v>
      </c>
      <c r="N206" s="24">
        <f t="shared" si="51"/>
        <v>395.07129999999961</v>
      </c>
      <c r="O206" s="22">
        <f t="shared" si="54"/>
        <v>2501.2153000000017</v>
      </c>
      <c r="P206" s="22"/>
      <c r="Q206" s="24">
        <f t="shared" si="55"/>
        <v>656.84949999999935</v>
      </c>
      <c r="R206" s="24" t="str">
        <f t="shared" si="53"/>
        <v xml:space="preserve">№175 </v>
      </c>
    </row>
    <row r="207" spans="1:18">
      <c r="A207" s="8" t="s">
        <v>211</v>
      </c>
      <c r="B207" s="26">
        <v>751.64</v>
      </c>
      <c r="C207" s="26">
        <v>354.01</v>
      </c>
      <c r="D207" s="26">
        <v>1105.6600000000001</v>
      </c>
      <c r="E207" s="26">
        <v>751.67</v>
      </c>
      <c r="F207" s="26">
        <v>354.01</v>
      </c>
      <c r="G207" s="26">
        <v>1105.69</v>
      </c>
      <c r="H207" s="26">
        <f t="shared" si="50"/>
        <v>2.9999999999972715E-2</v>
      </c>
      <c r="I207" s="26">
        <f t="shared" si="50"/>
        <v>0</v>
      </c>
      <c r="J207" s="26">
        <f t="shared" si="52"/>
        <v>2.9999999999972715E-2</v>
      </c>
      <c r="K207" s="26">
        <v>19201.822200000002</v>
      </c>
      <c r="L207" s="26">
        <v>1000</v>
      </c>
      <c r="M207" s="26">
        <f t="shared" si="51"/>
        <v>0.19169999999982565</v>
      </c>
      <c r="N207" s="2">
        <f t="shared" si="51"/>
        <v>0</v>
      </c>
      <c r="O207" s="8">
        <f t="shared" si="54"/>
        <v>0.19169999999982565</v>
      </c>
      <c r="P207" s="8"/>
      <c r="Q207" s="2">
        <f t="shared" si="55"/>
        <v>20201.630500000003</v>
      </c>
      <c r="R207" s="2" t="str">
        <f t="shared" si="53"/>
        <v xml:space="preserve">№176\1 </v>
      </c>
    </row>
    <row r="208" spans="1:18">
      <c r="A208" s="22" t="s">
        <v>212</v>
      </c>
      <c r="B208" s="23">
        <v>4149.4400000000005</v>
      </c>
      <c r="C208" s="23">
        <v>2342.25</v>
      </c>
      <c r="D208" s="23">
        <v>6491.6900000000005</v>
      </c>
      <c r="E208" s="23">
        <v>4211.8900000000003</v>
      </c>
      <c r="F208" s="23">
        <v>2373.94</v>
      </c>
      <c r="G208" s="23">
        <v>6585.84</v>
      </c>
      <c r="H208" s="23">
        <f t="shared" si="50"/>
        <v>62.449999999999818</v>
      </c>
      <c r="I208" s="23">
        <f t="shared" si="50"/>
        <v>31.690000000000055</v>
      </c>
      <c r="J208" s="23">
        <f t="shared" si="52"/>
        <v>94.139999999999873</v>
      </c>
      <c r="K208" s="23">
        <v>-20618.9175</v>
      </c>
      <c r="L208" s="23">
        <v>0</v>
      </c>
      <c r="M208" s="23">
        <f t="shared" si="51"/>
        <v>399.0554999999988</v>
      </c>
      <c r="N208" s="24">
        <f t="shared" si="51"/>
        <v>76.372900000000129</v>
      </c>
      <c r="O208" s="22">
        <f t="shared" si="54"/>
        <v>475.42839999999893</v>
      </c>
      <c r="P208" s="22"/>
      <c r="Q208" s="24">
        <f t="shared" si="55"/>
        <v>-21094.3459</v>
      </c>
      <c r="R208" s="24" t="str">
        <f t="shared" si="53"/>
        <v xml:space="preserve">№176\2 </v>
      </c>
    </row>
    <row r="209" spans="1:18">
      <c r="A209" s="8" t="s">
        <v>213</v>
      </c>
      <c r="B209" s="26">
        <v>5724.58</v>
      </c>
      <c r="C209" s="26">
        <v>1566.28</v>
      </c>
      <c r="D209" s="26">
        <v>7290.8600000000006</v>
      </c>
      <c r="E209" s="26">
        <v>6018.8</v>
      </c>
      <c r="F209" s="26">
        <v>1630.6100000000001</v>
      </c>
      <c r="G209" s="26">
        <v>7649.41</v>
      </c>
      <c r="H209" s="26">
        <f t="shared" si="50"/>
        <v>294.22000000000025</v>
      </c>
      <c r="I209" s="26">
        <f t="shared" si="50"/>
        <v>64.330000000000155</v>
      </c>
      <c r="J209" s="26">
        <f t="shared" si="52"/>
        <v>358.55000000000041</v>
      </c>
      <c r="K209" s="26">
        <v>-9332.4199999999983</v>
      </c>
      <c r="L209" s="26">
        <v>0</v>
      </c>
      <c r="M209" s="26">
        <f t="shared" si="51"/>
        <v>1880.0658000000014</v>
      </c>
      <c r="N209" s="2">
        <f t="shared" si="51"/>
        <v>155.03530000000038</v>
      </c>
      <c r="O209" s="8">
        <f t="shared" si="54"/>
        <v>2035.1011000000019</v>
      </c>
      <c r="P209" s="8"/>
      <c r="Q209" s="2">
        <f t="shared" si="55"/>
        <v>-11367.5211</v>
      </c>
      <c r="R209" s="2" t="str">
        <f t="shared" si="53"/>
        <v xml:space="preserve">№177 </v>
      </c>
    </row>
    <row r="210" spans="1:18">
      <c r="A210" s="22" t="s">
        <v>214</v>
      </c>
      <c r="B210" s="23">
        <v>2679.39</v>
      </c>
      <c r="C210" s="23">
        <v>1732.48</v>
      </c>
      <c r="D210" s="23">
        <v>4411.88</v>
      </c>
      <c r="E210" s="23">
        <v>2817.69</v>
      </c>
      <c r="F210" s="23">
        <v>1784.1200000000001</v>
      </c>
      <c r="G210" s="23">
        <v>4601.8100000000004</v>
      </c>
      <c r="H210" s="23">
        <f t="shared" si="50"/>
        <v>138.30000000000018</v>
      </c>
      <c r="I210" s="23">
        <f t="shared" si="50"/>
        <v>51.6400000000001</v>
      </c>
      <c r="J210" s="23">
        <f t="shared" si="52"/>
        <v>189.94000000000028</v>
      </c>
      <c r="K210" s="23">
        <v>412.35130000000095</v>
      </c>
      <c r="L210" s="23">
        <v>0</v>
      </c>
      <c r="M210" s="23">
        <f t="shared" si="51"/>
        <v>883.7370000000011</v>
      </c>
      <c r="N210" s="24">
        <f t="shared" si="51"/>
        <v>124.45240000000025</v>
      </c>
      <c r="O210" s="22">
        <f>SUM(M210:N210)</f>
        <v>1008.1894000000013</v>
      </c>
      <c r="P210" s="22"/>
      <c r="Q210" s="24">
        <f t="shared" si="55"/>
        <v>-595.8381000000004</v>
      </c>
      <c r="R210" s="24" t="str">
        <f t="shared" si="53"/>
        <v xml:space="preserve">№178 </v>
      </c>
    </row>
    <row r="211" spans="1:18">
      <c r="A211" s="8" t="s">
        <v>215</v>
      </c>
      <c r="B211" s="26">
        <v>2351.19</v>
      </c>
      <c r="C211" s="26">
        <v>1652.08</v>
      </c>
      <c r="D211" s="26">
        <v>4003.34</v>
      </c>
      <c r="E211" s="26">
        <v>2457.9500000000003</v>
      </c>
      <c r="F211" s="26">
        <v>1711.1000000000001</v>
      </c>
      <c r="G211" s="26">
        <v>4169.13</v>
      </c>
      <c r="H211" s="26">
        <f t="shared" si="50"/>
        <v>106.76000000000022</v>
      </c>
      <c r="I211" s="26">
        <f t="shared" si="50"/>
        <v>59.020000000000209</v>
      </c>
      <c r="J211" s="26">
        <f t="shared" si="52"/>
        <v>165.78000000000043</v>
      </c>
      <c r="K211" s="26">
        <v>121.24089999999961</v>
      </c>
      <c r="L211" s="26">
        <v>0</v>
      </c>
      <c r="M211" s="26">
        <f t="shared" si="51"/>
        <v>682.1964000000014</v>
      </c>
      <c r="N211" s="2">
        <f t="shared" si="51"/>
        <v>142.23820000000052</v>
      </c>
      <c r="O211" s="8">
        <f t="shared" si="54"/>
        <v>824.43460000000186</v>
      </c>
      <c r="P211" s="8"/>
      <c r="Q211" s="2">
        <f t="shared" si="55"/>
        <v>-703.19370000000231</v>
      </c>
      <c r="R211" s="2" t="str">
        <f t="shared" si="53"/>
        <v xml:space="preserve">№179 </v>
      </c>
    </row>
    <row r="212" spans="1:18">
      <c r="A212" s="22" t="s">
        <v>216</v>
      </c>
      <c r="B212" s="23">
        <v>12676.49</v>
      </c>
      <c r="C212" s="23">
        <v>6415.13</v>
      </c>
      <c r="D212" s="23">
        <v>19091.62</v>
      </c>
      <c r="E212" s="23">
        <v>12766.95</v>
      </c>
      <c r="F212" s="23">
        <v>6455.7300000000005</v>
      </c>
      <c r="G212" s="23">
        <v>19222.689999999999</v>
      </c>
      <c r="H212" s="23">
        <f t="shared" si="50"/>
        <v>90.460000000000946</v>
      </c>
      <c r="I212" s="23">
        <f t="shared" si="50"/>
        <v>40.600000000000364</v>
      </c>
      <c r="J212" s="23">
        <f t="shared" si="52"/>
        <v>131.06000000000131</v>
      </c>
      <c r="K212" s="23">
        <v>-1359.373999999998</v>
      </c>
      <c r="L212" s="23">
        <v>1500</v>
      </c>
      <c r="M212" s="23">
        <f t="shared" si="51"/>
        <v>578.03940000000603</v>
      </c>
      <c r="N212" s="24">
        <f t="shared" si="51"/>
        <v>97.846000000000885</v>
      </c>
      <c r="O212" s="22">
        <f t="shared" si="54"/>
        <v>675.88540000000694</v>
      </c>
      <c r="P212" s="22"/>
      <c r="Q212" s="24">
        <f t="shared" si="55"/>
        <v>-535.25940000000492</v>
      </c>
      <c r="R212" s="24" t="str">
        <f t="shared" si="53"/>
        <v xml:space="preserve">№180 </v>
      </c>
    </row>
    <row r="213" spans="1:18">
      <c r="A213" s="8" t="s">
        <v>217</v>
      </c>
      <c r="B213" s="26">
        <v>3343.2000000000003</v>
      </c>
      <c r="C213" s="26">
        <v>5185.3900000000003</v>
      </c>
      <c r="D213" s="26">
        <v>8528.65</v>
      </c>
      <c r="E213" s="26">
        <v>3655.37</v>
      </c>
      <c r="F213" s="26">
        <v>5324.84</v>
      </c>
      <c r="G213" s="26">
        <v>8980.26</v>
      </c>
      <c r="H213" s="26">
        <f t="shared" si="50"/>
        <v>312.16999999999962</v>
      </c>
      <c r="I213" s="26">
        <f t="shared" si="50"/>
        <v>139.44999999999982</v>
      </c>
      <c r="J213" s="26">
        <f t="shared" si="52"/>
        <v>451.61999999999944</v>
      </c>
      <c r="K213" s="26">
        <v>658.52199999999812</v>
      </c>
      <c r="L213" s="26">
        <v>5000</v>
      </c>
      <c r="M213" s="26">
        <f t="shared" si="51"/>
        <v>1994.7662999999975</v>
      </c>
      <c r="N213" s="2">
        <f t="shared" si="51"/>
        <v>336.0744999999996</v>
      </c>
      <c r="O213" s="8">
        <f t="shared" si="54"/>
        <v>2330.8407999999972</v>
      </c>
      <c r="P213" s="8"/>
      <c r="Q213" s="2">
        <f t="shared" si="55"/>
        <v>3327.6812000000009</v>
      </c>
      <c r="R213" s="2" t="str">
        <f t="shared" si="53"/>
        <v xml:space="preserve">№181 </v>
      </c>
    </row>
    <row r="214" spans="1:18">
      <c r="A214" s="22" t="s">
        <v>218</v>
      </c>
      <c r="B214" s="23">
        <v>34440.53</v>
      </c>
      <c r="C214" s="23">
        <v>41412.28</v>
      </c>
      <c r="D214" s="23">
        <v>75852.95</v>
      </c>
      <c r="E214" s="23">
        <v>34440.53</v>
      </c>
      <c r="F214" s="23">
        <v>41412.28</v>
      </c>
      <c r="G214" s="23">
        <v>75852.95</v>
      </c>
      <c r="H214" s="23">
        <f t="shared" si="50"/>
        <v>0</v>
      </c>
      <c r="I214" s="23">
        <f t="shared" si="50"/>
        <v>0</v>
      </c>
      <c r="J214" s="23">
        <f t="shared" si="52"/>
        <v>0</v>
      </c>
      <c r="K214" s="23">
        <v>97.697499999996595</v>
      </c>
      <c r="L214" s="23">
        <v>0</v>
      </c>
      <c r="M214" s="23">
        <f t="shared" si="51"/>
        <v>0</v>
      </c>
      <c r="N214" s="24">
        <f t="shared" si="51"/>
        <v>0</v>
      </c>
      <c r="O214" s="22">
        <f t="shared" si="54"/>
        <v>0</v>
      </c>
      <c r="P214" s="22"/>
      <c r="Q214" s="24">
        <f t="shared" si="55"/>
        <v>97.697499999996595</v>
      </c>
      <c r="R214" s="24" t="str">
        <f t="shared" si="53"/>
        <v xml:space="preserve">№182 </v>
      </c>
    </row>
    <row r="215" spans="1:18">
      <c r="A215" s="8" t="s">
        <v>219</v>
      </c>
      <c r="B215" s="26">
        <v>1786.74</v>
      </c>
      <c r="C215" s="26">
        <v>467.93</v>
      </c>
      <c r="D215" s="26">
        <v>2254.6799999999998</v>
      </c>
      <c r="E215" s="26">
        <v>2091.08</v>
      </c>
      <c r="F215" s="26">
        <v>507.51</v>
      </c>
      <c r="G215" s="26">
        <v>2598.59</v>
      </c>
      <c r="H215" s="26">
        <f t="shared" si="50"/>
        <v>304.33999999999992</v>
      </c>
      <c r="I215" s="26">
        <f t="shared" si="50"/>
        <v>39.579999999999984</v>
      </c>
      <c r="J215" s="26">
        <f t="shared" si="52"/>
        <v>343.9199999999999</v>
      </c>
      <c r="K215" s="26">
        <v>-277.87850000000026</v>
      </c>
      <c r="L215" s="26">
        <v>3000</v>
      </c>
      <c r="M215" s="26">
        <f t="shared" si="51"/>
        <v>1944.7325999999994</v>
      </c>
      <c r="N215" s="2">
        <f t="shared" si="51"/>
        <v>95.38779999999997</v>
      </c>
      <c r="O215" s="8">
        <f t="shared" si="54"/>
        <v>2040.1203999999993</v>
      </c>
      <c r="P215" s="8"/>
      <c r="Q215" s="2">
        <f t="shared" si="55"/>
        <v>682.00110000000041</v>
      </c>
      <c r="R215" s="2" t="str">
        <f t="shared" si="53"/>
        <v xml:space="preserve">№183 </v>
      </c>
    </row>
    <row r="216" spans="1:18">
      <c r="A216" s="22" t="s">
        <v>220</v>
      </c>
      <c r="B216" s="23">
        <v>12484.5</v>
      </c>
      <c r="C216" s="23">
        <v>5862.5</v>
      </c>
      <c r="D216" s="23">
        <v>18347.010000000002</v>
      </c>
      <c r="E216" s="23">
        <v>12899.49</v>
      </c>
      <c r="F216" s="23">
        <v>6055.5</v>
      </c>
      <c r="G216" s="23">
        <v>18955</v>
      </c>
      <c r="H216" s="23">
        <f t="shared" si="50"/>
        <v>414.98999999999978</v>
      </c>
      <c r="I216" s="23">
        <f t="shared" si="50"/>
        <v>193</v>
      </c>
      <c r="J216" s="23">
        <f t="shared" si="52"/>
        <v>607.98999999999978</v>
      </c>
      <c r="K216" s="23">
        <v>-3240.1123999999954</v>
      </c>
      <c r="L216" s="23">
        <v>3250</v>
      </c>
      <c r="M216" s="23">
        <f t="shared" si="51"/>
        <v>2651.7860999999984</v>
      </c>
      <c r="N216" s="24">
        <f t="shared" si="51"/>
        <v>465.13000000000005</v>
      </c>
      <c r="O216" s="22">
        <f t="shared" si="54"/>
        <v>3116.9160999999986</v>
      </c>
      <c r="P216" s="22"/>
      <c r="Q216" s="24">
        <f t="shared" si="55"/>
        <v>-3107.028499999994</v>
      </c>
      <c r="R216" s="24" t="str">
        <f t="shared" si="53"/>
        <v xml:space="preserve">№184 </v>
      </c>
    </row>
    <row r="217" spans="1:18">
      <c r="A217" s="8" t="s">
        <v>221</v>
      </c>
      <c r="B217" s="26">
        <v>2833.2400000000002</v>
      </c>
      <c r="C217" s="26">
        <v>1421.74</v>
      </c>
      <c r="D217" s="26">
        <v>4254.99</v>
      </c>
      <c r="E217" s="26">
        <v>2833.25</v>
      </c>
      <c r="F217" s="26">
        <v>1421.74</v>
      </c>
      <c r="G217" s="26">
        <v>4255</v>
      </c>
      <c r="H217" s="26">
        <f t="shared" si="50"/>
        <v>9.9999999997635314E-3</v>
      </c>
      <c r="I217" s="26">
        <f t="shared" si="50"/>
        <v>0</v>
      </c>
      <c r="J217" s="26">
        <f t="shared" si="52"/>
        <v>9.9999999997635314E-3</v>
      </c>
      <c r="K217" s="26">
        <v>-4270.1230000000005</v>
      </c>
      <c r="L217" s="26">
        <v>0</v>
      </c>
      <c r="M217" s="26">
        <f t="shared" si="51"/>
        <v>6.3899999998488957E-2</v>
      </c>
      <c r="N217" s="2">
        <f t="shared" si="51"/>
        <v>0</v>
      </c>
      <c r="O217" s="8">
        <f t="shared" si="54"/>
        <v>6.3899999998488957E-2</v>
      </c>
      <c r="P217" s="8"/>
      <c r="Q217" s="2">
        <f t="shared" si="55"/>
        <v>-4270.1868999999988</v>
      </c>
      <c r="R217" s="2" t="str">
        <f t="shared" si="53"/>
        <v xml:space="preserve">№185 </v>
      </c>
    </row>
    <row r="218" spans="1:18">
      <c r="A218" s="22" t="s">
        <v>222</v>
      </c>
      <c r="B218" s="23">
        <v>1150.43</v>
      </c>
      <c r="C218" s="23">
        <v>1072.81</v>
      </c>
      <c r="D218" s="23">
        <v>2223.25</v>
      </c>
      <c r="E218" s="23">
        <v>1186.18</v>
      </c>
      <c r="F218" s="23">
        <v>1081.46</v>
      </c>
      <c r="G218" s="23">
        <v>2267.65</v>
      </c>
      <c r="H218" s="23">
        <f t="shared" si="50"/>
        <v>35.75</v>
      </c>
      <c r="I218" s="23">
        <f t="shared" si="50"/>
        <v>8.6500000000000909</v>
      </c>
      <c r="J218" s="23">
        <f t="shared" si="52"/>
        <v>44.400000000000091</v>
      </c>
      <c r="K218" s="23">
        <v>-715.17870000000005</v>
      </c>
      <c r="L218" s="23">
        <v>0</v>
      </c>
      <c r="M218" s="23">
        <f t="shared" si="51"/>
        <v>228.4425</v>
      </c>
      <c r="N218" s="24">
        <f t="shared" si="51"/>
        <v>20.846500000000219</v>
      </c>
      <c r="O218" s="22">
        <f t="shared" si="54"/>
        <v>249.28900000000021</v>
      </c>
      <c r="P218" s="22"/>
      <c r="Q218" s="24">
        <f t="shared" si="55"/>
        <v>-964.46770000000026</v>
      </c>
      <c r="R218" s="24" t="str">
        <f t="shared" si="53"/>
        <v xml:space="preserve">№186 </v>
      </c>
    </row>
    <row r="219" spans="1:18">
      <c r="A219" s="8" t="s">
        <v>223</v>
      </c>
      <c r="B219" s="26">
        <v>2740.25</v>
      </c>
      <c r="C219" s="26">
        <v>1682.3400000000001</v>
      </c>
      <c r="D219" s="26">
        <v>4422.63</v>
      </c>
      <c r="E219" s="29">
        <v>2740.53</v>
      </c>
      <c r="F219" s="29">
        <v>1682.3400000000001</v>
      </c>
      <c r="G219" s="29">
        <v>4422.91</v>
      </c>
      <c r="H219" s="29">
        <f t="shared" ref="H219:I250" si="56">E219-B219</f>
        <v>0.28000000000020009</v>
      </c>
      <c r="I219" s="29">
        <f t="shared" si="56"/>
        <v>0</v>
      </c>
      <c r="J219" s="26">
        <f t="shared" si="52"/>
        <v>0.28000000000020009</v>
      </c>
      <c r="K219" s="26">
        <v>748.96369999999945</v>
      </c>
      <c r="L219" s="26">
        <v>0</v>
      </c>
      <c r="M219" s="26">
        <f t="shared" ref="M219:N250" si="57">H219*M$6</f>
        <v>1.7892000000012784</v>
      </c>
      <c r="N219" s="2">
        <f t="shared" si="57"/>
        <v>0</v>
      </c>
      <c r="O219" s="8">
        <f t="shared" si="54"/>
        <v>1.7892000000012784</v>
      </c>
      <c r="P219" s="8"/>
      <c r="Q219" s="2">
        <f t="shared" si="55"/>
        <v>747.17449999999815</v>
      </c>
      <c r="R219" s="2" t="str">
        <f t="shared" si="53"/>
        <v xml:space="preserve">№187 </v>
      </c>
    </row>
    <row r="220" spans="1:18">
      <c r="A220" s="22" t="s">
        <v>224</v>
      </c>
      <c r="B220" s="23">
        <v>3046.32</v>
      </c>
      <c r="C220" s="23">
        <v>504.87</v>
      </c>
      <c r="D220" s="23">
        <v>3551.2000000000003</v>
      </c>
      <c r="E220" s="23">
        <v>3162.42</v>
      </c>
      <c r="F220" s="23">
        <v>524.14</v>
      </c>
      <c r="G220" s="23">
        <v>3686.57</v>
      </c>
      <c r="H220" s="23">
        <f t="shared" si="56"/>
        <v>116.09999999999991</v>
      </c>
      <c r="I220" s="23">
        <f t="shared" si="56"/>
        <v>19.269999999999982</v>
      </c>
      <c r="J220" s="23">
        <f t="shared" si="52"/>
        <v>135.36999999999989</v>
      </c>
      <c r="K220" s="23">
        <v>-2774.2122000000008</v>
      </c>
      <c r="L220" s="23">
        <v>0</v>
      </c>
      <c r="M220" s="23">
        <f t="shared" si="57"/>
        <v>741.87899999999934</v>
      </c>
      <c r="N220" s="24">
        <f t="shared" si="57"/>
        <v>46.440699999999957</v>
      </c>
      <c r="O220" s="22">
        <f t="shared" si="54"/>
        <v>788.31969999999933</v>
      </c>
      <c r="P220" s="22"/>
      <c r="Q220" s="24">
        <f t="shared" si="55"/>
        <v>-3562.5319</v>
      </c>
      <c r="R220" s="24" t="str">
        <f t="shared" si="53"/>
        <v>№188\1</v>
      </c>
    </row>
    <row r="221" spans="1:18" ht="14.25" customHeight="1">
      <c r="A221" s="8" t="s">
        <v>225</v>
      </c>
      <c r="B221" s="26">
        <v>1830.52</v>
      </c>
      <c r="C221" s="26">
        <v>1453.3500000000001</v>
      </c>
      <c r="D221" s="26">
        <v>3283.89</v>
      </c>
      <c r="E221" s="26">
        <v>1859.01</v>
      </c>
      <c r="F221" s="26">
        <v>1470.05</v>
      </c>
      <c r="G221" s="26">
        <v>3329.08</v>
      </c>
      <c r="H221" s="26">
        <f t="shared" si="56"/>
        <v>28.490000000000009</v>
      </c>
      <c r="I221" s="26">
        <f t="shared" si="56"/>
        <v>16.699999999999818</v>
      </c>
      <c r="J221" s="26">
        <f t="shared" si="52"/>
        <v>45.189999999999827</v>
      </c>
      <c r="K221" s="26">
        <v>-2160.0041000000006</v>
      </c>
      <c r="L221" s="26">
        <v>0</v>
      </c>
      <c r="M221" s="26">
        <f t="shared" si="57"/>
        <v>182.05110000000005</v>
      </c>
      <c r="N221" s="2">
        <f t="shared" si="57"/>
        <v>40.246999999999566</v>
      </c>
      <c r="O221" s="8">
        <f t="shared" si="54"/>
        <v>222.29809999999961</v>
      </c>
      <c r="P221" s="8"/>
      <c r="Q221" s="2">
        <f t="shared" si="55"/>
        <v>-2382.3022000000001</v>
      </c>
      <c r="R221" s="2" t="str">
        <f t="shared" si="53"/>
        <v xml:space="preserve">№188\2 </v>
      </c>
    </row>
    <row r="222" spans="1:18">
      <c r="A222" s="22" t="s">
        <v>226</v>
      </c>
      <c r="B222" s="23">
        <v>8146.78</v>
      </c>
      <c r="C222" s="23">
        <v>4313.72</v>
      </c>
      <c r="D222" s="23">
        <v>12460.53</v>
      </c>
      <c r="E222" s="23">
        <v>8674.35</v>
      </c>
      <c r="F222" s="23">
        <v>4367.82</v>
      </c>
      <c r="G222" s="23">
        <v>13042.2</v>
      </c>
      <c r="H222" s="23">
        <f t="shared" si="56"/>
        <v>527.57000000000062</v>
      </c>
      <c r="I222" s="23">
        <f t="shared" si="56"/>
        <v>54.099999999999454</v>
      </c>
      <c r="J222" s="23">
        <f t="shared" si="52"/>
        <v>581.67000000000007</v>
      </c>
      <c r="K222" s="23">
        <v>-3499.6983999999984</v>
      </c>
      <c r="L222" s="23">
        <v>2000</v>
      </c>
      <c r="M222" s="23">
        <f t="shared" si="57"/>
        <v>3371.1723000000038</v>
      </c>
      <c r="N222" s="24">
        <f t="shared" si="57"/>
        <v>130.38099999999869</v>
      </c>
      <c r="O222" s="22">
        <f t="shared" si="54"/>
        <v>3501.5533000000023</v>
      </c>
      <c r="P222" s="22"/>
      <c r="Q222" s="24">
        <f t="shared" si="55"/>
        <v>-5001.2517000000007</v>
      </c>
      <c r="R222" s="24" t="str">
        <f t="shared" si="53"/>
        <v xml:space="preserve">№189 </v>
      </c>
    </row>
    <row r="223" spans="1:18">
      <c r="A223" s="8" t="s">
        <v>227</v>
      </c>
      <c r="B223" s="26">
        <v>4116.75</v>
      </c>
      <c r="C223" s="26">
        <v>1253.22</v>
      </c>
      <c r="D223" s="26">
        <v>5369.97</v>
      </c>
      <c r="E223" s="26">
        <v>4260.96</v>
      </c>
      <c r="F223" s="26">
        <v>1295.2</v>
      </c>
      <c r="G223" s="26">
        <v>5556.17</v>
      </c>
      <c r="H223" s="26">
        <f t="shared" si="56"/>
        <v>144.21000000000004</v>
      </c>
      <c r="I223" s="26">
        <f t="shared" si="56"/>
        <v>41.980000000000018</v>
      </c>
      <c r="J223" s="26">
        <f t="shared" si="52"/>
        <v>186.19000000000005</v>
      </c>
      <c r="K223" s="26">
        <v>-3176.5217999999986</v>
      </c>
      <c r="L223" s="26">
        <v>3000</v>
      </c>
      <c r="M223" s="26">
        <f t="shared" si="57"/>
        <v>921.50190000000021</v>
      </c>
      <c r="N223" s="2">
        <f t="shared" si="57"/>
        <v>101.17180000000005</v>
      </c>
      <c r="O223" s="8">
        <f t="shared" si="54"/>
        <v>1022.6737000000003</v>
      </c>
      <c r="P223" s="8"/>
      <c r="Q223" s="2">
        <f t="shared" si="55"/>
        <v>-1199.1954999999989</v>
      </c>
      <c r="R223" s="2" t="str">
        <f t="shared" si="53"/>
        <v xml:space="preserve">№190 </v>
      </c>
    </row>
    <row r="224" spans="1:18">
      <c r="A224" s="22" t="s">
        <v>228</v>
      </c>
      <c r="B224" s="23">
        <v>54.120000000000005</v>
      </c>
      <c r="C224" s="23">
        <v>10.93</v>
      </c>
      <c r="D224" s="23">
        <v>65.06</v>
      </c>
      <c r="E224" s="23">
        <v>55.43</v>
      </c>
      <c r="F224" s="23">
        <v>11.57</v>
      </c>
      <c r="G224" s="23">
        <v>67</v>
      </c>
      <c r="H224" s="23">
        <f t="shared" si="56"/>
        <v>1.3099999999999952</v>
      </c>
      <c r="I224" s="23">
        <f t="shared" si="56"/>
        <v>0.64000000000000057</v>
      </c>
      <c r="J224" s="23">
        <f t="shared" si="52"/>
        <v>1.9499999999999957</v>
      </c>
      <c r="K224" s="23">
        <v>-118.56490000000005</v>
      </c>
      <c r="L224" s="23">
        <v>0</v>
      </c>
      <c r="M224" s="23">
        <f t="shared" si="57"/>
        <v>8.3708999999999687</v>
      </c>
      <c r="N224" s="24">
        <f t="shared" si="57"/>
        <v>1.5424000000000015</v>
      </c>
      <c r="O224" s="22">
        <f t="shared" si="54"/>
        <v>9.9132999999999711</v>
      </c>
      <c r="P224" s="22"/>
      <c r="Q224" s="24">
        <f t="shared" si="55"/>
        <v>-128.47820000000002</v>
      </c>
      <c r="R224" s="24" t="str">
        <f t="shared" si="53"/>
        <v xml:space="preserve">№191 </v>
      </c>
    </row>
    <row r="225" spans="1:18">
      <c r="A225" s="8" t="s">
        <v>229</v>
      </c>
      <c r="B225" s="26">
        <v>2666.71</v>
      </c>
      <c r="C225" s="26">
        <v>1018.71</v>
      </c>
      <c r="D225" s="26">
        <v>3685.4500000000003</v>
      </c>
      <c r="E225" s="26"/>
      <c r="F225" s="26"/>
      <c r="G225" s="26"/>
      <c r="H225" s="26"/>
      <c r="I225" s="26"/>
      <c r="J225" s="26"/>
      <c r="K225" s="26">
        <v>844.77999999999975</v>
      </c>
      <c r="L225" s="26">
        <v>1000</v>
      </c>
      <c r="M225" s="26">
        <f t="shared" si="57"/>
        <v>0</v>
      </c>
      <c r="N225" s="2">
        <f t="shared" si="57"/>
        <v>0</v>
      </c>
      <c r="O225" s="8">
        <f t="shared" si="54"/>
        <v>0</v>
      </c>
      <c r="P225" s="8"/>
      <c r="Q225" s="2">
        <f t="shared" si="55"/>
        <v>1844.7799999999997</v>
      </c>
      <c r="R225" s="2" t="str">
        <f t="shared" si="53"/>
        <v xml:space="preserve">№202 </v>
      </c>
    </row>
    <row r="226" spans="1:18">
      <c r="A226" s="22" t="s">
        <v>230</v>
      </c>
      <c r="B226" s="23">
        <v>357.13</v>
      </c>
      <c r="C226" s="23">
        <v>131.47</v>
      </c>
      <c r="D226" s="23">
        <v>488.6</v>
      </c>
      <c r="E226" s="23">
        <v>357.13</v>
      </c>
      <c r="F226" s="23">
        <v>131.47</v>
      </c>
      <c r="G226" s="23">
        <v>488.6</v>
      </c>
      <c r="H226" s="23">
        <f t="shared" si="56"/>
        <v>0</v>
      </c>
      <c r="I226" s="23">
        <f t="shared" si="56"/>
        <v>0</v>
      </c>
      <c r="J226" s="23">
        <f t="shared" si="52"/>
        <v>0</v>
      </c>
      <c r="K226" s="23">
        <v>1509.2898</v>
      </c>
      <c r="L226" s="23">
        <v>0</v>
      </c>
      <c r="M226" s="23">
        <f t="shared" si="57"/>
        <v>0</v>
      </c>
      <c r="N226" s="24">
        <f t="shared" si="57"/>
        <v>0</v>
      </c>
      <c r="O226" s="22">
        <f t="shared" si="54"/>
        <v>0</v>
      </c>
      <c r="P226" s="22"/>
      <c r="Q226" s="24">
        <f t="shared" si="55"/>
        <v>1509.2898</v>
      </c>
      <c r="R226" s="24" t="str">
        <f t="shared" si="53"/>
        <v xml:space="preserve">№203 </v>
      </c>
    </row>
    <row r="227" spans="1:18">
      <c r="A227" s="8" t="s">
        <v>231</v>
      </c>
      <c r="B227" s="26">
        <v>7131.56</v>
      </c>
      <c r="C227" s="26">
        <v>2179.02</v>
      </c>
      <c r="D227" s="26">
        <v>9310.58</v>
      </c>
      <c r="E227" s="26">
        <v>7131.58</v>
      </c>
      <c r="F227" s="26">
        <v>2179.04</v>
      </c>
      <c r="G227" s="26">
        <v>9310.630000000001</v>
      </c>
      <c r="H227" s="26">
        <f t="shared" si="56"/>
        <v>1.9999999999527063E-2</v>
      </c>
      <c r="I227" s="26">
        <f t="shared" si="56"/>
        <v>1.999999999998181E-2</v>
      </c>
      <c r="J227" s="26">
        <f t="shared" si="52"/>
        <v>3.9999999999508873E-2</v>
      </c>
      <c r="K227" s="26">
        <v>-380.99420000000123</v>
      </c>
      <c r="L227" s="26">
        <v>0</v>
      </c>
      <c r="M227" s="26">
        <f t="shared" si="57"/>
        <v>0.12779999999697791</v>
      </c>
      <c r="N227" s="2">
        <f t="shared" si="57"/>
        <v>4.8199999999956167E-2</v>
      </c>
      <c r="O227" s="8">
        <f t="shared" si="54"/>
        <v>0.17599999999693408</v>
      </c>
      <c r="P227" s="8"/>
      <c r="Q227" s="2">
        <f t="shared" si="55"/>
        <v>-381.17019999999815</v>
      </c>
      <c r="R227" s="2" t="str">
        <f t="shared" si="53"/>
        <v xml:space="preserve">№204 </v>
      </c>
    </row>
    <row r="228" spans="1:18">
      <c r="A228" s="22" t="s">
        <v>232</v>
      </c>
      <c r="B228" s="23">
        <v>165</v>
      </c>
      <c r="C228" s="23">
        <v>192.73000000000002</v>
      </c>
      <c r="D228" s="23">
        <v>357.73</v>
      </c>
      <c r="E228" s="23">
        <v>165</v>
      </c>
      <c r="F228" s="23">
        <v>192.73000000000002</v>
      </c>
      <c r="G228" s="23">
        <v>357.73</v>
      </c>
      <c r="H228" s="23">
        <f t="shared" si="56"/>
        <v>0</v>
      </c>
      <c r="I228" s="23">
        <f t="shared" si="56"/>
        <v>0</v>
      </c>
      <c r="J228" s="23">
        <f t="shared" si="52"/>
        <v>0</v>
      </c>
      <c r="K228" s="23">
        <v>81.993400000000022</v>
      </c>
      <c r="L228" s="23">
        <v>0</v>
      </c>
      <c r="M228" s="23">
        <f t="shared" si="57"/>
        <v>0</v>
      </c>
      <c r="N228" s="24">
        <f t="shared" si="57"/>
        <v>0</v>
      </c>
      <c r="O228" s="22">
        <f t="shared" si="54"/>
        <v>0</v>
      </c>
      <c r="P228" s="22"/>
      <c r="Q228" s="24">
        <f t="shared" si="55"/>
        <v>81.993400000000022</v>
      </c>
      <c r="R228" s="24" t="str">
        <f t="shared" si="53"/>
        <v xml:space="preserve">№205 </v>
      </c>
    </row>
    <row r="229" spans="1:18">
      <c r="A229" s="8" t="s">
        <v>233</v>
      </c>
      <c r="B229" s="26">
        <v>2859.39</v>
      </c>
      <c r="C229" s="26">
        <v>2033.74</v>
      </c>
      <c r="D229" s="26">
        <v>4893.1400000000003</v>
      </c>
      <c r="E229" s="26">
        <v>2859.39</v>
      </c>
      <c r="F229" s="26">
        <v>2033.74</v>
      </c>
      <c r="G229" s="26">
        <v>4893.1400000000003</v>
      </c>
      <c r="H229" s="26">
        <f t="shared" si="56"/>
        <v>0</v>
      </c>
      <c r="I229" s="26">
        <f t="shared" si="56"/>
        <v>0</v>
      </c>
      <c r="J229" s="26">
        <f t="shared" si="52"/>
        <v>0</v>
      </c>
      <c r="K229" s="26">
        <v>-2816.1225999999988</v>
      </c>
      <c r="L229" s="26">
        <v>0</v>
      </c>
      <c r="M229" s="26">
        <f t="shared" si="57"/>
        <v>0</v>
      </c>
      <c r="N229" s="2">
        <f t="shared" si="57"/>
        <v>0</v>
      </c>
      <c r="O229" s="8">
        <f t="shared" si="54"/>
        <v>0</v>
      </c>
      <c r="P229" s="8"/>
      <c r="Q229" s="2">
        <f t="shared" si="55"/>
        <v>-2816.1225999999988</v>
      </c>
      <c r="R229" s="2" t="str">
        <f t="shared" si="53"/>
        <v xml:space="preserve">№206 </v>
      </c>
    </row>
    <row r="230" spans="1:18">
      <c r="A230" s="22" t="s">
        <v>234</v>
      </c>
      <c r="B230" s="23">
        <v>4262.21</v>
      </c>
      <c r="C230" s="23">
        <v>2571.94</v>
      </c>
      <c r="D230" s="23">
        <v>6834.1500000000005</v>
      </c>
      <c r="E230" s="23">
        <v>4262.21</v>
      </c>
      <c r="F230" s="23">
        <v>2571.94</v>
      </c>
      <c r="G230" s="23">
        <v>6834.1500000000005</v>
      </c>
      <c r="H230" s="23">
        <f t="shared" si="56"/>
        <v>0</v>
      </c>
      <c r="I230" s="23">
        <f t="shared" si="56"/>
        <v>0</v>
      </c>
      <c r="J230" s="23">
        <f t="shared" si="52"/>
        <v>0</v>
      </c>
      <c r="K230" s="23">
        <v>-2358.5933999999997</v>
      </c>
      <c r="L230" s="23">
        <v>3000</v>
      </c>
      <c r="M230" s="23">
        <f t="shared" si="57"/>
        <v>0</v>
      </c>
      <c r="N230" s="24">
        <f t="shared" si="57"/>
        <v>0</v>
      </c>
      <c r="O230" s="22">
        <f t="shared" si="54"/>
        <v>0</v>
      </c>
      <c r="P230" s="22"/>
      <c r="Q230" s="24">
        <f t="shared" si="55"/>
        <v>641.40660000000025</v>
      </c>
      <c r="R230" s="24" t="str">
        <f t="shared" si="53"/>
        <v xml:space="preserve">№207 </v>
      </c>
    </row>
    <row r="231" spans="1:18">
      <c r="A231" s="8" t="s">
        <v>235</v>
      </c>
      <c r="B231" s="26">
        <v>8035.99</v>
      </c>
      <c r="C231" s="26">
        <v>3274.4300000000003</v>
      </c>
      <c r="D231" s="26">
        <v>11310.43</v>
      </c>
      <c r="E231" s="26">
        <v>8422.84</v>
      </c>
      <c r="F231" s="26">
        <v>3387.33</v>
      </c>
      <c r="G231" s="26">
        <v>11810.17</v>
      </c>
      <c r="H231" s="26">
        <f t="shared" si="56"/>
        <v>386.85000000000036</v>
      </c>
      <c r="I231" s="26">
        <f t="shared" si="56"/>
        <v>112.89999999999964</v>
      </c>
      <c r="J231" s="26">
        <f t="shared" si="52"/>
        <v>499.75</v>
      </c>
      <c r="K231" s="26">
        <v>-25398.1774</v>
      </c>
      <c r="L231" s="26">
        <v>0</v>
      </c>
      <c r="M231" s="26">
        <f t="shared" si="57"/>
        <v>2471.9715000000024</v>
      </c>
      <c r="N231" s="2">
        <f t="shared" si="57"/>
        <v>272.08899999999915</v>
      </c>
      <c r="O231" s="8">
        <f t="shared" si="54"/>
        <v>2744.0605000000014</v>
      </c>
      <c r="P231" s="8"/>
      <c r="Q231" s="2">
        <f t="shared" si="55"/>
        <v>-28142.2379</v>
      </c>
      <c r="R231" s="2" t="str">
        <f t="shared" si="53"/>
        <v xml:space="preserve">№208 </v>
      </c>
    </row>
    <row r="232" spans="1:18">
      <c r="A232" s="22" t="s">
        <v>236</v>
      </c>
      <c r="B232" s="23">
        <v>786.7</v>
      </c>
      <c r="C232" s="23">
        <v>378.14</v>
      </c>
      <c r="D232" s="23">
        <v>1164.8600000000001</v>
      </c>
      <c r="E232" s="23">
        <v>876.35</v>
      </c>
      <c r="F232" s="23">
        <v>423.83</v>
      </c>
      <c r="G232" s="23">
        <v>1300.2</v>
      </c>
      <c r="H232" s="23">
        <f t="shared" si="56"/>
        <v>89.649999999999977</v>
      </c>
      <c r="I232" s="23">
        <f t="shared" si="56"/>
        <v>45.69</v>
      </c>
      <c r="J232" s="23">
        <f t="shared" si="52"/>
        <v>135.33999999999997</v>
      </c>
      <c r="K232" s="23">
        <v>9375.6198999999979</v>
      </c>
      <c r="L232" s="23">
        <v>0</v>
      </c>
      <c r="M232" s="23">
        <f t="shared" si="57"/>
        <v>572.86349999999982</v>
      </c>
      <c r="N232" s="24">
        <f t="shared" si="57"/>
        <v>110.1129</v>
      </c>
      <c r="O232" s="22">
        <f t="shared" si="54"/>
        <v>682.97639999999978</v>
      </c>
      <c r="P232" s="22"/>
      <c r="Q232" s="24">
        <f t="shared" si="55"/>
        <v>8692.6434999999983</v>
      </c>
      <c r="R232" s="24" t="str">
        <f t="shared" si="53"/>
        <v xml:space="preserve">№209 </v>
      </c>
    </row>
    <row r="233" spans="1:18">
      <c r="A233" s="8" t="s">
        <v>237</v>
      </c>
      <c r="B233" s="26">
        <v>11957.2</v>
      </c>
      <c r="C233" s="26">
        <v>4183.84</v>
      </c>
      <c r="D233" s="26">
        <v>16141.12</v>
      </c>
      <c r="E233" s="26">
        <v>12201.02</v>
      </c>
      <c r="F233" s="26">
        <v>4246.1900000000005</v>
      </c>
      <c r="G233" s="26">
        <v>16447.3</v>
      </c>
      <c r="H233" s="26">
        <f t="shared" si="56"/>
        <v>243.81999999999971</v>
      </c>
      <c r="I233" s="26">
        <f t="shared" si="56"/>
        <v>62.350000000000364</v>
      </c>
      <c r="J233" s="26">
        <f t="shared" si="52"/>
        <v>306.17000000000007</v>
      </c>
      <c r="K233" s="26">
        <v>-1539.4185000000043</v>
      </c>
      <c r="L233" s="26">
        <v>0</v>
      </c>
      <c r="M233" s="26">
        <f t="shared" si="57"/>
        <v>1558.009799999998</v>
      </c>
      <c r="N233" s="2">
        <f t="shared" si="57"/>
        <v>150.26350000000087</v>
      </c>
      <c r="O233" s="8">
        <f t="shared" si="54"/>
        <v>1708.2732999999989</v>
      </c>
      <c r="P233" s="8"/>
      <c r="Q233" s="2">
        <f t="shared" si="55"/>
        <v>-3247.6918000000032</v>
      </c>
      <c r="R233" s="2" t="str">
        <f t="shared" si="53"/>
        <v xml:space="preserve">№210 </v>
      </c>
    </row>
    <row r="234" spans="1:18">
      <c r="A234" s="22" t="s">
        <v>238</v>
      </c>
      <c r="B234" s="23">
        <v>8473.02</v>
      </c>
      <c r="C234" s="23">
        <v>4049.7400000000002</v>
      </c>
      <c r="D234" s="23">
        <v>12522.77</v>
      </c>
      <c r="E234" s="23">
        <v>8730.25</v>
      </c>
      <c r="F234" s="23">
        <v>4160.87</v>
      </c>
      <c r="G234" s="23">
        <v>12891.130000000001</v>
      </c>
      <c r="H234" s="23">
        <f t="shared" si="56"/>
        <v>257.22999999999956</v>
      </c>
      <c r="I234" s="23">
        <f t="shared" si="56"/>
        <v>111.12999999999965</v>
      </c>
      <c r="J234" s="23">
        <f t="shared" si="52"/>
        <v>368.35999999999922</v>
      </c>
      <c r="K234" s="23">
        <v>-3597.1052000000018</v>
      </c>
      <c r="L234" s="23">
        <v>6000</v>
      </c>
      <c r="M234" s="23">
        <f t="shared" si="57"/>
        <v>1643.6996999999972</v>
      </c>
      <c r="N234" s="24">
        <f t="shared" si="57"/>
        <v>267.82329999999916</v>
      </c>
      <c r="O234" s="22">
        <f t="shared" si="54"/>
        <v>1911.5229999999963</v>
      </c>
      <c r="P234" s="22"/>
      <c r="Q234" s="24">
        <f t="shared" si="55"/>
        <v>491.37180000000171</v>
      </c>
      <c r="R234" s="24" t="str">
        <f t="shared" si="53"/>
        <v xml:space="preserve">№210а </v>
      </c>
    </row>
    <row r="235" spans="1:18">
      <c r="A235" s="8" t="s">
        <v>239</v>
      </c>
      <c r="B235" s="26">
        <v>5471.49</v>
      </c>
      <c r="C235" s="26">
        <v>2947.14</v>
      </c>
      <c r="D235" s="26">
        <v>8418.64</v>
      </c>
      <c r="E235" s="26">
        <v>5578.91</v>
      </c>
      <c r="F235" s="26">
        <v>2979.6</v>
      </c>
      <c r="G235" s="26">
        <v>8558.52</v>
      </c>
      <c r="H235" s="26">
        <f t="shared" si="56"/>
        <v>107.42000000000007</v>
      </c>
      <c r="I235" s="26">
        <f t="shared" si="56"/>
        <v>32.460000000000036</v>
      </c>
      <c r="J235" s="26">
        <f t="shared" si="52"/>
        <v>139.88000000000011</v>
      </c>
      <c r="K235" s="26">
        <v>-591.20149999999796</v>
      </c>
      <c r="L235" s="26">
        <v>600</v>
      </c>
      <c r="M235" s="26">
        <f t="shared" si="57"/>
        <v>686.41380000000038</v>
      </c>
      <c r="N235" s="2">
        <f t="shared" si="57"/>
        <v>78.228600000000085</v>
      </c>
      <c r="O235" s="8">
        <f t="shared" si="54"/>
        <v>764.64240000000041</v>
      </c>
      <c r="P235" s="8"/>
      <c r="Q235" s="2">
        <f t="shared" si="55"/>
        <v>-755.84389999999848</v>
      </c>
      <c r="R235" s="2" t="str">
        <f t="shared" si="53"/>
        <v xml:space="preserve">№211 </v>
      </c>
    </row>
    <row r="236" spans="1:18">
      <c r="A236" s="22" t="s">
        <v>240</v>
      </c>
      <c r="B236" s="23">
        <v>1614.51</v>
      </c>
      <c r="C236" s="23">
        <v>1088.3800000000001</v>
      </c>
      <c r="D236" s="23">
        <v>2702.91</v>
      </c>
      <c r="E236" s="23">
        <v>1614.51</v>
      </c>
      <c r="F236" s="23">
        <v>1088.3800000000001</v>
      </c>
      <c r="G236" s="23">
        <v>2702.91</v>
      </c>
      <c r="H236" s="23">
        <f t="shared" si="56"/>
        <v>0</v>
      </c>
      <c r="I236" s="23">
        <f t="shared" si="56"/>
        <v>0</v>
      </c>
      <c r="J236" s="23">
        <f t="shared" si="52"/>
        <v>0</v>
      </c>
      <c r="K236" s="23">
        <v>1697.3656999999998</v>
      </c>
      <c r="L236" s="23">
        <v>0</v>
      </c>
      <c r="M236" s="23">
        <f t="shared" si="57"/>
        <v>0</v>
      </c>
      <c r="N236" s="24">
        <f t="shared" si="57"/>
        <v>0</v>
      </c>
      <c r="O236" s="22">
        <f t="shared" si="54"/>
        <v>0</v>
      </c>
      <c r="P236" s="22"/>
      <c r="Q236" s="24">
        <f t="shared" si="55"/>
        <v>1697.3656999999998</v>
      </c>
      <c r="R236" s="24" t="str">
        <f t="shared" si="53"/>
        <v xml:space="preserve">№212 </v>
      </c>
    </row>
    <row r="237" spans="1:18">
      <c r="A237" s="8" t="s">
        <v>241</v>
      </c>
      <c r="B237" s="26">
        <v>15528.73</v>
      </c>
      <c r="C237" s="26">
        <v>29546.400000000001</v>
      </c>
      <c r="D237" s="26">
        <v>45086.38</v>
      </c>
      <c r="E237" s="26">
        <v>15588.35</v>
      </c>
      <c r="F237" s="26">
        <v>29567.16</v>
      </c>
      <c r="G237" s="26">
        <v>45166.770000000004</v>
      </c>
      <c r="H237" s="26">
        <f t="shared" ref="H237" si="58">E237-B237</f>
        <v>59.6200000000008</v>
      </c>
      <c r="I237" s="26">
        <f t="shared" ref="I237" si="59">F237-C237</f>
        <v>20.759999999998399</v>
      </c>
      <c r="J237" s="26">
        <f t="shared" ref="J237" si="60">SUM(H237:I237)</f>
        <v>80.3799999999992</v>
      </c>
      <c r="K237" s="26">
        <v>114.4736999999991</v>
      </c>
      <c r="L237" s="26">
        <v>6800</v>
      </c>
      <c r="M237" s="26">
        <f t="shared" si="57"/>
        <v>380.97180000000509</v>
      </c>
      <c r="N237" s="2">
        <f t="shared" si="57"/>
        <v>50.031599999996146</v>
      </c>
      <c r="O237" s="8">
        <f t="shared" si="54"/>
        <v>431.00340000000125</v>
      </c>
      <c r="P237" s="8"/>
      <c r="Q237" s="2">
        <f t="shared" si="55"/>
        <v>6483.4702999999981</v>
      </c>
      <c r="R237" s="2" t="str">
        <f t="shared" si="53"/>
        <v xml:space="preserve">№213 </v>
      </c>
    </row>
    <row r="238" spans="1:18">
      <c r="A238" s="22" t="s">
        <v>242</v>
      </c>
      <c r="B238" s="23">
        <v>16574.95</v>
      </c>
      <c r="C238" s="23">
        <v>8268.130000000001</v>
      </c>
      <c r="D238" s="23">
        <v>24843.08</v>
      </c>
      <c r="E238" s="23">
        <v>16753.82</v>
      </c>
      <c r="F238" s="23">
        <v>8304.75</v>
      </c>
      <c r="G238" s="23">
        <v>25058.57</v>
      </c>
      <c r="H238" s="23">
        <f t="shared" si="56"/>
        <v>178.86999999999898</v>
      </c>
      <c r="I238" s="23">
        <f t="shared" si="56"/>
        <v>36.619999999998981</v>
      </c>
      <c r="J238" s="23">
        <f t="shared" si="52"/>
        <v>215.48999999999796</v>
      </c>
      <c r="K238" s="23">
        <v>-2202.7707000000041</v>
      </c>
      <c r="L238" s="23">
        <v>4200</v>
      </c>
      <c r="M238" s="23">
        <f t="shared" si="57"/>
        <v>1142.9792999999934</v>
      </c>
      <c r="N238" s="24">
        <f t="shared" si="57"/>
        <v>88.254199999997553</v>
      </c>
      <c r="O238" s="22">
        <f t="shared" si="54"/>
        <v>1231.233499999991</v>
      </c>
      <c r="P238" s="22"/>
      <c r="Q238" s="24">
        <f t="shared" si="55"/>
        <v>765.99580000000515</v>
      </c>
      <c r="R238" s="24" t="str">
        <f t="shared" si="53"/>
        <v xml:space="preserve">№214 </v>
      </c>
    </row>
    <row r="239" spans="1:18">
      <c r="A239" s="8" t="s">
        <v>243</v>
      </c>
      <c r="B239" s="26">
        <v>11312.460000000001</v>
      </c>
      <c r="C239" s="26">
        <v>5315.1500000000005</v>
      </c>
      <c r="D239" s="26">
        <v>16627.670000000002</v>
      </c>
      <c r="E239" s="26">
        <v>11674.12</v>
      </c>
      <c r="F239" s="26">
        <v>5519.46</v>
      </c>
      <c r="G239" s="26">
        <v>17193.650000000001</v>
      </c>
      <c r="H239" s="26">
        <f t="shared" si="56"/>
        <v>361.65999999999985</v>
      </c>
      <c r="I239" s="26">
        <f t="shared" si="56"/>
        <v>204.30999999999949</v>
      </c>
      <c r="J239" s="26">
        <f t="shared" si="52"/>
        <v>565.96999999999935</v>
      </c>
      <c r="K239" s="26">
        <v>-939.23360000000002</v>
      </c>
      <c r="L239" s="26">
        <v>5000</v>
      </c>
      <c r="M239" s="26">
        <f t="shared" si="57"/>
        <v>2311.0073999999991</v>
      </c>
      <c r="N239" s="2">
        <f t="shared" si="57"/>
        <v>492.38709999999878</v>
      </c>
      <c r="O239" s="8">
        <f t="shared" si="54"/>
        <v>2803.3944999999976</v>
      </c>
      <c r="P239" s="8"/>
      <c r="Q239" s="2">
        <f t="shared" si="55"/>
        <v>1257.3719000000024</v>
      </c>
      <c r="R239" s="2" t="str">
        <f t="shared" si="53"/>
        <v xml:space="preserve">№215 </v>
      </c>
    </row>
    <row r="240" spans="1:18">
      <c r="A240" s="22" t="s">
        <v>244</v>
      </c>
      <c r="B240" s="23">
        <v>1330.31</v>
      </c>
      <c r="C240" s="23">
        <v>669.92</v>
      </c>
      <c r="D240" s="23">
        <v>2000.25</v>
      </c>
      <c r="E240" s="23">
        <v>1330.31</v>
      </c>
      <c r="F240" s="23">
        <v>669.92</v>
      </c>
      <c r="G240" s="23">
        <v>2000.25</v>
      </c>
      <c r="H240" s="23">
        <f t="shared" si="56"/>
        <v>0</v>
      </c>
      <c r="I240" s="23">
        <f t="shared" si="56"/>
        <v>0</v>
      </c>
      <c r="J240" s="23">
        <f t="shared" si="52"/>
        <v>0</v>
      </c>
      <c r="K240" s="23">
        <v>699.10190000000102</v>
      </c>
      <c r="L240" s="23">
        <v>0</v>
      </c>
      <c r="M240" s="23">
        <f t="shared" si="57"/>
        <v>0</v>
      </c>
      <c r="N240" s="24">
        <f t="shared" si="57"/>
        <v>0</v>
      </c>
      <c r="O240" s="22">
        <f t="shared" si="54"/>
        <v>0</v>
      </c>
      <c r="P240" s="22"/>
      <c r="Q240" s="24">
        <f t="shared" si="55"/>
        <v>699.10190000000102</v>
      </c>
      <c r="R240" s="24" t="str">
        <f t="shared" si="53"/>
        <v>№216</v>
      </c>
    </row>
    <row r="241" spans="1:18">
      <c r="A241" s="8" t="s">
        <v>245</v>
      </c>
      <c r="B241" s="26">
        <v>17625.5</v>
      </c>
      <c r="C241" s="26">
        <v>8502.5300000000007</v>
      </c>
      <c r="D241" s="26">
        <v>26128.03</v>
      </c>
      <c r="E241" s="26">
        <v>17761.510000000002</v>
      </c>
      <c r="F241" s="26">
        <v>8566.69</v>
      </c>
      <c r="G241" s="26">
        <v>26328.2</v>
      </c>
      <c r="H241" s="26">
        <f t="shared" si="56"/>
        <v>136.01000000000204</v>
      </c>
      <c r="I241" s="26">
        <f t="shared" si="56"/>
        <v>64.159999999999854</v>
      </c>
      <c r="J241" s="26">
        <f t="shared" si="52"/>
        <v>200.17000000000189</v>
      </c>
      <c r="K241" s="26">
        <v>-1825.6396999999979</v>
      </c>
      <c r="L241" s="26">
        <v>1825.63</v>
      </c>
      <c r="M241" s="26">
        <f t="shared" si="57"/>
        <v>869.10390000001303</v>
      </c>
      <c r="N241" s="2">
        <f t="shared" si="57"/>
        <v>154.62559999999965</v>
      </c>
      <c r="O241" s="8">
        <f t="shared" si="54"/>
        <v>1023.7295000000126</v>
      </c>
      <c r="P241" s="8"/>
      <c r="Q241" s="2">
        <f t="shared" si="55"/>
        <v>-1023.7392000000104</v>
      </c>
      <c r="R241" s="2" t="str">
        <f t="shared" si="53"/>
        <v xml:space="preserve">№217 </v>
      </c>
    </row>
    <row r="242" spans="1:18">
      <c r="A242" s="22" t="s">
        <v>246</v>
      </c>
      <c r="B242" s="23">
        <v>459.66</v>
      </c>
      <c r="C242" s="23">
        <v>1782.68</v>
      </c>
      <c r="D242" s="23">
        <v>2242.36</v>
      </c>
      <c r="E242" s="23">
        <v>464.71000000000004</v>
      </c>
      <c r="F242" s="23">
        <v>1784.08</v>
      </c>
      <c r="G242" s="23">
        <v>2248.81</v>
      </c>
      <c r="H242" s="23">
        <f t="shared" si="56"/>
        <v>5.0500000000000114</v>
      </c>
      <c r="I242" s="23">
        <f t="shared" si="56"/>
        <v>1.3999999999998636</v>
      </c>
      <c r="J242" s="23">
        <f t="shared" si="52"/>
        <v>6.4499999999998749</v>
      </c>
      <c r="K242" s="23">
        <v>1644.1029999999996</v>
      </c>
      <c r="L242" s="23">
        <v>0</v>
      </c>
      <c r="M242" s="23">
        <f t="shared" si="57"/>
        <v>32.269500000000072</v>
      </c>
      <c r="N242" s="24">
        <f t="shared" si="57"/>
        <v>3.3739999999996715</v>
      </c>
      <c r="O242" s="22">
        <f t="shared" si="54"/>
        <v>35.64349999999974</v>
      </c>
      <c r="P242" s="22"/>
      <c r="Q242" s="24">
        <f t="shared" si="55"/>
        <v>1608.4594999999999</v>
      </c>
      <c r="R242" s="24" t="str">
        <f t="shared" si="53"/>
        <v xml:space="preserve">№218 </v>
      </c>
    </row>
    <row r="243" spans="1:18">
      <c r="A243" s="8" t="s">
        <v>247</v>
      </c>
      <c r="B243" s="26">
        <v>3593.28</v>
      </c>
      <c r="C243" s="26">
        <v>3067.78</v>
      </c>
      <c r="D243" s="26">
        <v>6661.06</v>
      </c>
      <c r="E243" s="26">
        <v>3677.59</v>
      </c>
      <c r="F243" s="26">
        <v>3080.25</v>
      </c>
      <c r="G243" s="26">
        <v>6757.85</v>
      </c>
      <c r="H243" s="26">
        <f t="shared" si="56"/>
        <v>84.309999999999945</v>
      </c>
      <c r="I243" s="26">
        <f t="shared" si="56"/>
        <v>12.4699999999998</v>
      </c>
      <c r="J243" s="26">
        <f t="shared" si="52"/>
        <v>96.779999999999745</v>
      </c>
      <c r="K243" s="26">
        <v>-969.92245700000171</v>
      </c>
      <c r="L243" s="26">
        <v>0</v>
      </c>
      <c r="M243" s="26">
        <f t="shared" si="57"/>
        <v>538.74089999999967</v>
      </c>
      <c r="N243" s="2">
        <f t="shared" si="57"/>
        <v>30.052699999999518</v>
      </c>
      <c r="O243" s="8">
        <f t="shared" si="54"/>
        <v>568.79359999999917</v>
      </c>
      <c r="P243" s="8"/>
      <c r="Q243" s="2">
        <f t="shared" si="55"/>
        <v>-1538.716057000001</v>
      </c>
      <c r="R243" s="2" t="str">
        <f t="shared" si="53"/>
        <v xml:space="preserve">№219 </v>
      </c>
    </row>
    <row r="244" spans="1:18">
      <c r="A244" s="22" t="s">
        <v>248</v>
      </c>
      <c r="B244" s="23">
        <v>1499.46</v>
      </c>
      <c r="C244" s="23">
        <v>153.83000000000001</v>
      </c>
      <c r="D244" s="23">
        <v>1653.3</v>
      </c>
      <c r="E244" s="23">
        <v>1499.47</v>
      </c>
      <c r="F244" s="23">
        <v>153.83000000000001</v>
      </c>
      <c r="G244" s="23">
        <v>1653.31</v>
      </c>
      <c r="H244" s="23">
        <f t="shared" si="56"/>
        <v>9.9999999999909051E-3</v>
      </c>
      <c r="I244" s="23">
        <f t="shared" si="56"/>
        <v>0</v>
      </c>
      <c r="J244" s="23">
        <f t="shared" si="52"/>
        <v>9.9999999999909051E-3</v>
      </c>
      <c r="K244" s="23">
        <v>-1665.7881000000009</v>
      </c>
      <c r="L244" s="23">
        <v>0</v>
      </c>
      <c r="M244" s="23">
        <f t="shared" si="57"/>
        <v>6.3899999999941878E-2</v>
      </c>
      <c r="N244" s="24">
        <f t="shared" si="57"/>
        <v>0</v>
      </c>
      <c r="O244" s="22">
        <f t="shared" si="54"/>
        <v>6.3899999999941878E-2</v>
      </c>
      <c r="P244" s="22"/>
      <c r="Q244" s="24">
        <f t="shared" si="55"/>
        <v>-1665.8520000000008</v>
      </c>
      <c r="R244" s="24" t="str">
        <f t="shared" si="53"/>
        <v xml:space="preserve">№220 </v>
      </c>
    </row>
    <row r="245" spans="1:18">
      <c r="A245" s="8" t="s">
        <v>249</v>
      </c>
      <c r="B245" s="26">
        <v>2793.64</v>
      </c>
      <c r="C245" s="26">
        <v>1602.16</v>
      </c>
      <c r="D245" s="26">
        <v>4395.82</v>
      </c>
      <c r="E245" s="26">
        <v>2930.76</v>
      </c>
      <c r="F245" s="26">
        <v>1661.44</v>
      </c>
      <c r="G245" s="26">
        <v>4592.22</v>
      </c>
      <c r="H245" s="26">
        <f t="shared" si="56"/>
        <v>137.12000000000035</v>
      </c>
      <c r="I245" s="26">
        <f t="shared" si="56"/>
        <v>59.279999999999973</v>
      </c>
      <c r="J245" s="26">
        <f t="shared" si="52"/>
        <v>196.40000000000032</v>
      </c>
      <c r="K245" s="26">
        <v>-8046.3867999999966</v>
      </c>
      <c r="L245" s="26">
        <v>7000</v>
      </c>
      <c r="M245" s="26">
        <f t="shared" si="57"/>
        <v>876.19680000000221</v>
      </c>
      <c r="N245" s="2">
        <f t="shared" si="57"/>
        <v>142.86479999999995</v>
      </c>
      <c r="O245" s="8">
        <f t="shared" si="54"/>
        <v>1019.0616000000022</v>
      </c>
      <c r="P245" s="8"/>
      <c r="Q245" s="2">
        <f t="shared" si="55"/>
        <v>-2065.4483999999993</v>
      </c>
      <c r="R245" s="2" t="str">
        <f t="shared" si="53"/>
        <v xml:space="preserve">№221 </v>
      </c>
    </row>
    <row r="246" spans="1:18">
      <c r="A246" s="22" t="s">
        <v>250</v>
      </c>
      <c r="B246" s="23">
        <v>5700.43</v>
      </c>
      <c r="C246" s="23">
        <v>2071.8000000000002</v>
      </c>
      <c r="D246" s="23">
        <v>7772.58</v>
      </c>
      <c r="E246" s="23">
        <v>5803.12</v>
      </c>
      <c r="F246" s="23">
        <v>2089.89</v>
      </c>
      <c r="G246" s="23">
        <v>7893.3600000000006</v>
      </c>
      <c r="H246" s="23">
        <f t="shared" si="56"/>
        <v>102.6899999999996</v>
      </c>
      <c r="I246" s="23">
        <f t="shared" si="56"/>
        <v>18.089999999999691</v>
      </c>
      <c r="J246" s="23">
        <f t="shared" si="52"/>
        <v>120.77999999999929</v>
      </c>
      <c r="K246" s="23">
        <v>-20165.7785</v>
      </c>
      <c r="L246" s="23">
        <v>6000</v>
      </c>
      <c r="M246" s="23">
        <f t="shared" si="57"/>
        <v>656.18909999999744</v>
      </c>
      <c r="N246" s="24">
        <f t="shared" si="57"/>
        <v>43.596899999999259</v>
      </c>
      <c r="O246" s="22">
        <f t="shared" si="54"/>
        <v>699.78599999999665</v>
      </c>
      <c r="P246" s="22"/>
      <c r="Q246" s="24">
        <f t="shared" si="55"/>
        <v>-14865.564499999997</v>
      </c>
      <c r="R246" s="24" t="str">
        <f t="shared" si="53"/>
        <v xml:space="preserve">№222 </v>
      </c>
    </row>
    <row r="247" spans="1:18">
      <c r="A247" s="8" t="s">
        <v>251</v>
      </c>
      <c r="B247" s="26">
        <v>5556.9000000000005</v>
      </c>
      <c r="C247" s="26">
        <v>3010.9900000000002</v>
      </c>
      <c r="D247" s="26">
        <v>8567.91</v>
      </c>
      <c r="E247" s="26">
        <v>5812.1900000000005</v>
      </c>
      <c r="F247" s="26">
        <v>3133.1800000000003</v>
      </c>
      <c r="G247" s="26">
        <v>8945.380000000001</v>
      </c>
      <c r="H247" s="26">
        <f t="shared" si="56"/>
        <v>255.28999999999996</v>
      </c>
      <c r="I247" s="26">
        <f t="shared" si="56"/>
        <v>122.19000000000005</v>
      </c>
      <c r="J247" s="26">
        <f t="shared" si="52"/>
        <v>377.48</v>
      </c>
      <c r="K247" s="26">
        <v>7693.3363999999965</v>
      </c>
      <c r="L247" s="26">
        <v>0</v>
      </c>
      <c r="M247" s="26">
        <f t="shared" si="57"/>
        <v>1631.3030999999996</v>
      </c>
      <c r="N247" s="2">
        <f t="shared" si="57"/>
        <v>294.47790000000015</v>
      </c>
      <c r="O247" s="8">
        <f t="shared" si="54"/>
        <v>1925.7809999999997</v>
      </c>
      <c r="P247" s="8"/>
      <c r="Q247" s="2">
        <f t="shared" si="55"/>
        <v>5767.5553999999966</v>
      </c>
      <c r="R247" s="2" t="str">
        <f t="shared" si="53"/>
        <v xml:space="preserve">№223 </v>
      </c>
    </row>
    <row r="248" spans="1:18">
      <c r="A248" s="22" t="s">
        <v>252</v>
      </c>
      <c r="B248" s="23">
        <v>3433.9</v>
      </c>
      <c r="C248" s="23">
        <v>1562.32</v>
      </c>
      <c r="D248" s="23">
        <v>4996.43</v>
      </c>
      <c r="E248" s="23">
        <v>3662.28</v>
      </c>
      <c r="F248" s="23">
        <v>1670.97</v>
      </c>
      <c r="G248" s="23">
        <v>5333.46</v>
      </c>
      <c r="H248" s="23">
        <f t="shared" si="56"/>
        <v>228.38000000000011</v>
      </c>
      <c r="I248" s="23">
        <f t="shared" si="56"/>
        <v>108.65000000000009</v>
      </c>
      <c r="J248" s="23">
        <f t="shared" si="52"/>
        <v>337.0300000000002</v>
      </c>
      <c r="K248" s="23">
        <v>759.97249999999804</v>
      </c>
      <c r="L248" s="23">
        <v>6000</v>
      </c>
      <c r="M248" s="23">
        <f t="shared" si="57"/>
        <v>1459.3482000000006</v>
      </c>
      <c r="N248" s="24">
        <f t="shared" si="57"/>
        <v>261.84650000000022</v>
      </c>
      <c r="O248" s="22">
        <f t="shared" si="54"/>
        <v>1721.1947000000009</v>
      </c>
      <c r="P248" s="22"/>
      <c r="Q248" s="24">
        <f t="shared" si="55"/>
        <v>5038.7777999999971</v>
      </c>
      <c r="R248" s="24" t="str">
        <f t="shared" si="53"/>
        <v xml:space="preserve">№224 </v>
      </c>
    </row>
    <row r="249" spans="1:18">
      <c r="A249" s="8" t="s">
        <v>253</v>
      </c>
      <c r="B249" s="26">
        <v>2.36</v>
      </c>
      <c r="C249" s="26">
        <v>0.39</v>
      </c>
      <c r="D249" s="26">
        <v>2.75</v>
      </c>
      <c r="E249" s="26">
        <v>2.36</v>
      </c>
      <c r="F249" s="26">
        <v>0.39</v>
      </c>
      <c r="G249" s="26">
        <v>2.75</v>
      </c>
      <c r="H249" s="26">
        <f t="shared" si="56"/>
        <v>0</v>
      </c>
      <c r="I249" s="26">
        <f t="shared" si="56"/>
        <v>0</v>
      </c>
      <c r="J249" s="26">
        <f t="shared" si="52"/>
        <v>0</v>
      </c>
      <c r="K249" s="26">
        <v>187.81750000000011</v>
      </c>
      <c r="L249" s="26">
        <v>0</v>
      </c>
      <c r="M249" s="26">
        <f t="shared" si="57"/>
        <v>0</v>
      </c>
      <c r="N249" s="2">
        <f t="shared" si="57"/>
        <v>0</v>
      </c>
      <c r="O249" s="8">
        <f t="shared" si="54"/>
        <v>0</v>
      </c>
      <c r="P249" s="8"/>
      <c r="Q249" s="2">
        <f t="shared" si="55"/>
        <v>187.81750000000011</v>
      </c>
      <c r="R249" s="2" t="str">
        <f t="shared" si="53"/>
        <v xml:space="preserve">№225 </v>
      </c>
    </row>
    <row r="250" spans="1:18">
      <c r="A250" s="22" t="s">
        <v>254</v>
      </c>
      <c r="B250" s="23">
        <v>6603.16</v>
      </c>
      <c r="C250" s="23">
        <v>4829.12</v>
      </c>
      <c r="D250" s="23">
        <v>11432.28</v>
      </c>
      <c r="E250" s="23">
        <v>6603.16</v>
      </c>
      <c r="F250" s="23">
        <v>4829.12</v>
      </c>
      <c r="G250" s="23">
        <v>11432.28</v>
      </c>
      <c r="H250" s="23">
        <f t="shared" si="56"/>
        <v>0</v>
      </c>
      <c r="I250" s="23">
        <f t="shared" si="56"/>
        <v>0</v>
      </c>
      <c r="J250" s="23">
        <f t="shared" si="52"/>
        <v>0</v>
      </c>
      <c r="K250" s="23">
        <v>-5374.4228999999959</v>
      </c>
      <c r="L250" s="23">
        <v>0</v>
      </c>
      <c r="M250" s="23">
        <f t="shared" si="57"/>
        <v>0</v>
      </c>
      <c r="N250" s="24">
        <f t="shared" si="57"/>
        <v>0</v>
      </c>
      <c r="O250" s="22">
        <f t="shared" si="54"/>
        <v>0</v>
      </c>
      <c r="P250" s="22"/>
      <c r="Q250" s="24">
        <f t="shared" si="55"/>
        <v>-5374.4228999999959</v>
      </c>
      <c r="R250" s="24" t="str">
        <f t="shared" si="53"/>
        <v xml:space="preserve">№226 </v>
      </c>
    </row>
    <row r="251" spans="1:18">
      <c r="A251" s="8" t="s">
        <v>255</v>
      </c>
      <c r="B251" s="26">
        <v>888.38</v>
      </c>
      <c r="C251" s="26">
        <v>169.39000000000001</v>
      </c>
      <c r="D251" s="26">
        <v>1057.77</v>
      </c>
      <c r="E251" s="26"/>
      <c r="F251" s="26"/>
      <c r="G251" s="26"/>
      <c r="H251" s="26"/>
      <c r="I251" s="26"/>
      <c r="J251" s="26"/>
      <c r="K251" s="26">
        <v>-315.28620000000024</v>
      </c>
      <c r="L251" s="26">
        <v>0</v>
      </c>
      <c r="M251" s="26">
        <f t="shared" ref="M251:N275" si="61">H251*M$6</f>
        <v>0</v>
      </c>
      <c r="N251" s="2">
        <f t="shared" si="61"/>
        <v>0</v>
      </c>
      <c r="O251" s="8">
        <f t="shared" si="54"/>
        <v>0</v>
      </c>
      <c r="P251" s="8"/>
      <c r="Q251" s="2">
        <f t="shared" si="55"/>
        <v>-315.28620000000024</v>
      </c>
      <c r="R251" s="2" t="str">
        <f t="shared" si="53"/>
        <v xml:space="preserve">№227 </v>
      </c>
    </row>
    <row r="252" spans="1:18">
      <c r="A252" s="22" t="s">
        <v>256</v>
      </c>
      <c r="B252" s="23">
        <v>12418.5</v>
      </c>
      <c r="C252" s="23">
        <v>12046.99</v>
      </c>
      <c r="D252" s="23">
        <v>24465.62</v>
      </c>
      <c r="E252" s="23">
        <v>12454.220000000001</v>
      </c>
      <c r="F252" s="23">
        <v>12066.42</v>
      </c>
      <c r="G252" s="23">
        <v>24520.75</v>
      </c>
      <c r="H252" s="23">
        <f t="shared" ref="H252:I275" si="62">E252-B252</f>
        <v>35.720000000001164</v>
      </c>
      <c r="I252" s="23">
        <f t="shared" si="62"/>
        <v>19.430000000000291</v>
      </c>
      <c r="J252" s="23">
        <f t="shared" si="52"/>
        <v>55.150000000001455</v>
      </c>
      <c r="K252" s="23">
        <v>5862.7049000000061</v>
      </c>
      <c r="L252" s="23">
        <v>0</v>
      </c>
      <c r="M252" s="23">
        <f t="shared" si="61"/>
        <v>228.25080000000742</v>
      </c>
      <c r="N252" s="24">
        <f t="shared" si="61"/>
        <v>46.826300000000707</v>
      </c>
      <c r="O252" s="22">
        <f t="shared" si="54"/>
        <v>275.0771000000081</v>
      </c>
      <c r="P252" s="22"/>
      <c r="Q252" s="24">
        <f t="shared" si="55"/>
        <v>5587.6277999999984</v>
      </c>
      <c r="R252" s="24" t="str">
        <f t="shared" si="53"/>
        <v xml:space="preserve">№228 </v>
      </c>
    </row>
    <row r="253" spans="1:18">
      <c r="A253" s="8" t="s">
        <v>257</v>
      </c>
      <c r="B253" s="26">
        <v>158.47999999999999</v>
      </c>
      <c r="C253" s="26">
        <v>85.97</v>
      </c>
      <c r="D253" s="26">
        <v>244.45000000000002</v>
      </c>
      <c r="E253" s="26">
        <v>158.53</v>
      </c>
      <c r="F253" s="26">
        <v>86.01</v>
      </c>
      <c r="G253" s="26">
        <v>244.55</v>
      </c>
      <c r="H253" s="26">
        <f t="shared" si="62"/>
        <v>5.0000000000011369E-2</v>
      </c>
      <c r="I253" s="26">
        <f t="shared" si="62"/>
        <v>4.0000000000006253E-2</v>
      </c>
      <c r="J253" s="26">
        <f t="shared" si="52"/>
        <v>9.0000000000017621E-2</v>
      </c>
      <c r="K253" s="26">
        <v>140.73270000000016</v>
      </c>
      <c r="L253" s="26">
        <v>0</v>
      </c>
      <c r="M253" s="26">
        <f t="shared" si="61"/>
        <v>0.31950000000007261</v>
      </c>
      <c r="N253" s="2">
        <f t="shared" si="61"/>
        <v>9.6400000000015071E-2</v>
      </c>
      <c r="O253" s="8">
        <f t="shared" si="54"/>
        <v>0.4159000000000877</v>
      </c>
      <c r="P253" s="8"/>
      <c r="Q253" s="2">
        <f t="shared" si="55"/>
        <v>140.31680000000009</v>
      </c>
      <c r="R253" s="2" t="str">
        <f t="shared" si="53"/>
        <v xml:space="preserve">№229 </v>
      </c>
    </row>
    <row r="254" spans="1:18">
      <c r="A254" s="22" t="s">
        <v>258</v>
      </c>
      <c r="B254" s="23">
        <v>48.39</v>
      </c>
      <c r="C254" s="23">
        <v>0.84</v>
      </c>
      <c r="D254" s="23">
        <v>49.24</v>
      </c>
      <c r="E254" s="23">
        <v>50.24</v>
      </c>
      <c r="F254" s="23">
        <v>0.85</v>
      </c>
      <c r="G254" s="23">
        <v>51.09</v>
      </c>
      <c r="H254" s="23">
        <f t="shared" si="62"/>
        <v>1.8500000000000014</v>
      </c>
      <c r="I254" s="23">
        <f t="shared" si="62"/>
        <v>1.0000000000000009E-2</v>
      </c>
      <c r="J254" s="23">
        <f t="shared" si="52"/>
        <v>1.8600000000000014</v>
      </c>
      <c r="K254" s="23">
        <v>-12.924200000000022</v>
      </c>
      <c r="L254" s="23">
        <v>0</v>
      </c>
      <c r="M254" s="23">
        <f t="shared" si="61"/>
        <v>11.821500000000009</v>
      </c>
      <c r="N254" s="24">
        <f t="shared" si="61"/>
        <v>2.4100000000000024E-2</v>
      </c>
      <c r="O254" s="22">
        <f t="shared" si="54"/>
        <v>11.84560000000001</v>
      </c>
      <c r="P254" s="22"/>
      <c r="Q254" s="24">
        <f t="shared" si="55"/>
        <v>-24.769800000000032</v>
      </c>
      <c r="R254" s="24" t="str">
        <f t="shared" si="53"/>
        <v xml:space="preserve">№229а </v>
      </c>
    </row>
    <row r="255" spans="1:18">
      <c r="A255" s="8" t="s">
        <v>259</v>
      </c>
      <c r="B255" s="26">
        <v>4549.88</v>
      </c>
      <c r="C255" s="26">
        <v>1409.06</v>
      </c>
      <c r="D255" s="26">
        <v>5958.9400000000005</v>
      </c>
      <c r="E255" s="26">
        <v>4765.66</v>
      </c>
      <c r="F255" s="26">
        <v>1484.8</v>
      </c>
      <c r="G255" s="26">
        <v>6250.47</v>
      </c>
      <c r="H255" s="26">
        <f t="shared" si="62"/>
        <v>215.77999999999975</v>
      </c>
      <c r="I255" s="26">
        <f t="shared" si="62"/>
        <v>75.740000000000009</v>
      </c>
      <c r="J255" s="26">
        <f t="shared" si="52"/>
        <v>291.51999999999975</v>
      </c>
      <c r="K255" s="26">
        <v>-1913.0324999999991</v>
      </c>
      <c r="L255" s="26">
        <v>0</v>
      </c>
      <c r="M255" s="26">
        <f t="shared" si="61"/>
        <v>1378.8341999999982</v>
      </c>
      <c r="N255" s="2">
        <f t="shared" si="61"/>
        <v>182.53340000000003</v>
      </c>
      <c r="O255" s="8">
        <f t="shared" si="54"/>
        <v>1561.3675999999982</v>
      </c>
      <c r="P255" s="8"/>
      <c r="Q255" s="2">
        <f t="shared" si="55"/>
        <v>-3474.4000999999971</v>
      </c>
      <c r="R255" s="2" t="str">
        <f t="shared" si="53"/>
        <v xml:space="preserve">№230 </v>
      </c>
    </row>
    <row r="256" spans="1:18">
      <c r="A256" s="22" t="s">
        <v>260</v>
      </c>
      <c r="B256" s="23">
        <v>7279.68</v>
      </c>
      <c r="C256" s="23">
        <v>4035.14</v>
      </c>
      <c r="D256" s="23">
        <v>11314.87</v>
      </c>
      <c r="E256" s="23">
        <v>7413.54</v>
      </c>
      <c r="F256" s="23">
        <v>4107.4800000000005</v>
      </c>
      <c r="G256" s="23">
        <v>11521.08</v>
      </c>
      <c r="H256" s="23">
        <f t="shared" si="62"/>
        <v>133.85999999999967</v>
      </c>
      <c r="I256" s="23">
        <f t="shared" si="62"/>
        <v>72.3400000000006</v>
      </c>
      <c r="J256" s="23">
        <f t="shared" si="52"/>
        <v>206.20000000000027</v>
      </c>
      <c r="K256" s="23">
        <v>-217.40211000000227</v>
      </c>
      <c r="L256" s="23">
        <v>2000</v>
      </c>
      <c r="M256" s="23">
        <f t="shared" si="61"/>
        <v>855.36539999999786</v>
      </c>
      <c r="N256" s="24">
        <f t="shared" si="61"/>
        <v>174.33940000000146</v>
      </c>
      <c r="O256" s="22">
        <f t="shared" si="54"/>
        <v>1029.7047999999993</v>
      </c>
      <c r="P256" s="22"/>
      <c r="Q256" s="24">
        <f t="shared" si="55"/>
        <v>752.89308999999844</v>
      </c>
      <c r="R256" s="24" t="str">
        <f t="shared" si="53"/>
        <v xml:space="preserve">№231 </v>
      </c>
    </row>
    <row r="257" spans="1:18">
      <c r="A257" s="8" t="s">
        <v>261</v>
      </c>
      <c r="B257" s="26">
        <v>3021.56</v>
      </c>
      <c r="C257" s="26">
        <v>514.62</v>
      </c>
      <c r="D257" s="26">
        <v>3536.19</v>
      </c>
      <c r="E257" s="26">
        <v>3149.71</v>
      </c>
      <c r="F257" s="26">
        <v>537.76</v>
      </c>
      <c r="G257" s="26">
        <v>3687.48</v>
      </c>
      <c r="H257" s="26">
        <f t="shared" si="62"/>
        <v>128.15000000000009</v>
      </c>
      <c r="I257" s="26">
        <f t="shared" si="62"/>
        <v>23.139999999999986</v>
      </c>
      <c r="J257" s="26">
        <f t="shared" si="52"/>
        <v>151.29000000000008</v>
      </c>
      <c r="K257" s="26">
        <v>-1729.1875999999997</v>
      </c>
      <c r="L257" s="26">
        <v>3000</v>
      </c>
      <c r="M257" s="26">
        <f t="shared" si="61"/>
        <v>818.87850000000049</v>
      </c>
      <c r="N257" s="2">
        <f t="shared" si="61"/>
        <v>55.767399999999974</v>
      </c>
      <c r="O257" s="8">
        <f t="shared" si="54"/>
        <v>874.64590000000044</v>
      </c>
      <c r="P257" s="8"/>
      <c r="Q257" s="2">
        <f t="shared" si="55"/>
        <v>396.16649999999981</v>
      </c>
      <c r="R257" s="2" t="str">
        <f t="shared" si="53"/>
        <v xml:space="preserve">№232 </v>
      </c>
    </row>
    <row r="258" spans="1:18">
      <c r="A258" s="22" t="s">
        <v>262</v>
      </c>
      <c r="B258" s="23">
        <v>46642.13</v>
      </c>
      <c r="C258" s="23">
        <v>24145.86</v>
      </c>
      <c r="D258" s="23">
        <v>70788</v>
      </c>
      <c r="E258" s="23">
        <v>46831.360000000001</v>
      </c>
      <c r="F258" s="23">
        <v>24184.5</v>
      </c>
      <c r="G258" s="23">
        <v>71015.87</v>
      </c>
      <c r="H258" s="23">
        <f t="shared" si="62"/>
        <v>189.2300000000032</v>
      </c>
      <c r="I258" s="23">
        <f t="shared" si="62"/>
        <v>38.639999999999418</v>
      </c>
      <c r="J258" s="23">
        <f t="shared" si="52"/>
        <v>227.87000000000262</v>
      </c>
      <c r="K258" s="23">
        <v>-36996.873499999958</v>
      </c>
      <c r="L258" s="23">
        <v>1450</v>
      </c>
      <c r="M258" s="23">
        <f t="shared" si="61"/>
        <v>1209.1797000000204</v>
      </c>
      <c r="N258" s="24">
        <f t="shared" si="61"/>
        <v>93.122399999998606</v>
      </c>
      <c r="O258" s="22">
        <f t="shared" si="54"/>
        <v>1302.302100000019</v>
      </c>
      <c r="P258" s="22"/>
      <c r="Q258" s="24">
        <f t="shared" si="55"/>
        <v>-36849.175599999973</v>
      </c>
      <c r="R258" s="24" t="str">
        <f t="shared" si="53"/>
        <v xml:space="preserve">№233 </v>
      </c>
    </row>
    <row r="259" spans="1:18">
      <c r="A259" s="8" t="s">
        <v>263</v>
      </c>
      <c r="B259" s="26">
        <v>781.46</v>
      </c>
      <c r="C259" s="26">
        <v>238.75</v>
      </c>
      <c r="D259" s="26">
        <v>1020.23</v>
      </c>
      <c r="E259" s="26">
        <v>781.52</v>
      </c>
      <c r="F259" s="26">
        <v>238.76</v>
      </c>
      <c r="G259" s="26">
        <v>1020.3000000000001</v>
      </c>
      <c r="H259" s="26">
        <f t="shared" si="62"/>
        <v>5.999999999994543E-2</v>
      </c>
      <c r="I259" s="26">
        <f t="shared" si="62"/>
        <v>9.9999999999909051E-3</v>
      </c>
      <c r="J259" s="26">
        <f t="shared" si="52"/>
        <v>6.9999999999936335E-2</v>
      </c>
      <c r="K259" s="26">
        <v>223.64320000000012</v>
      </c>
      <c r="L259" s="26">
        <v>0</v>
      </c>
      <c r="M259" s="26">
        <f t="shared" si="61"/>
        <v>0.3833999999996513</v>
      </c>
      <c r="N259" s="2">
        <f t="shared" si="61"/>
        <v>2.4099999999978083E-2</v>
      </c>
      <c r="O259" s="8">
        <f t="shared" si="54"/>
        <v>0.40749999999962938</v>
      </c>
      <c r="P259" s="8"/>
      <c r="Q259" s="2">
        <f t="shared" si="55"/>
        <v>223.23570000000049</v>
      </c>
      <c r="R259" s="2" t="str">
        <f t="shared" si="53"/>
        <v xml:space="preserve">№234 </v>
      </c>
    </row>
    <row r="260" spans="1:18">
      <c r="A260" s="22" t="s">
        <v>264</v>
      </c>
      <c r="B260" s="23">
        <v>6988.8</v>
      </c>
      <c r="C260" s="23">
        <v>14571.95</v>
      </c>
      <c r="D260" s="23">
        <v>21560.79</v>
      </c>
      <c r="E260" s="23">
        <v>6988.8</v>
      </c>
      <c r="F260" s="23">
        <v>14571.95</v>
      </c>
      <c r="G260" s="23">
        <v>21560.79</v>
      </c>
      <c r="H260" s="23"/>
      <c r="I260" s="23"/>
      <c r="J260" s="23"/>
      <c r="K260" s="23">
        <v>77.856399999998303</v>
      </c>
      <c r="L260" s="23">
        <v>0</v>
      </c>
      <c r="M260" s="23">
        <f t="shared" si="61"/>
        <v>0</v>
      </c>
      <c r="N260" s="24">
        <f t="shared" si="61"/>
        <v>0</v>
      </c>
      <c r="O260" s="22">
        <f>SUM(M260:N260)</f>
        <v>0</v>
      </c>
      <c r="P260" s="22"/>
      <c r="Q260" s="24">
        <f t="shared" si="55"/>
        <v>77.856399999998303</v>
      </c>
      <c r="R260" s="24" t="str">
        <f t="shared" si="53"/>
        <v xml:space="preserve">№235 </v>
      </c>
    </row>
    <row r="261" spans="1:18">
      <c r="A261" s="8" t="s">
        <v>265</v>
      </c>
      <c r="B261" s="26">
        <v>2588</v>
      </c>
      <c r="C261" s="26">
        <v>1398.59</v>
      </c>
      <c r="D261" s="26">
        <v>3986.6</v>
      </c>
      <c r="E261" s="26">
        <v>2588</v>
      </c>
      <c r="F261" s="26">
        <v>1398.59</v>
      </c>
      <c r="G261" s="26">
        <v>3986.6</v>
      </c>
      <c r="H261" s="26">
        <f t="shared" si="62"/>
        <v>0</v>
      </c>
      <c r="I261" s="26">
        <f t="shared" si="62"/>
        <v>0</v>
      </c>
      <c r="J261" s="26">
        <f t="shared" si="52"/>
        <v>0</v>
      </c>
      <c r="K261" s="26">
        <v>-4588.3832999999995</v>
      </c>
      <c r="L261" s="26">
        <v>0</v>
      </c>
      <c r="M261" s="26">
        <f t="shared" si="61"/>
        <v>0</v>
      </c>
      <c r="N261" s="2">
        <f t="shared" si="61"/>
        <v>0</v>
      </c>
      <c r="O261" s="8">
        <f t="shared" si="54"/>
        <v>0</v>
      </c>
      <c r="P261" s="8"/>
      <c r="Q261" s="2">
        <f t="shared" si="55"/>
        <v>-4588.3832999999995</v>
      </c>
      <c r="R261" s="2" t="str">
        <f t="shared" si="53"/>
        <v xml:space="preserve">№236 </v>
      </c>
    </row>
    <row r="262" spans="1:18">
      <c r="A262" s="22" t="s">
        <v>266</v>
      </c>
      <c r="B262" s="23">
        <v>2380.56</v>
      </c>
      <c r="C262" s="23">
        <v>622.68000000000006</v>
      </c>
      <c r="D262" s="23">
        <v>3003.25</v>
      </c>
      <c r="E262" s="23">
        <v>2380.56</v>
      </c>
      <c r="F262" s="23">
        <v>622.68000000000006</v>
      </c>
      <c r="G262" s="23">
        <v>3003.25</v>
      </c>
      <c r="H262" s="23">
        <f t="shared" si="62"/>
        <v>0</v>
      </c>
      <c r="I262" s="23">
        <f t="shared" si="62"/>
        <v>0</v>
      </c>
      <c r="J262" s="23">
        <f t="shared" si="52"/>
        <v>0</v>
      </c>
      <c r="K262" s="23">
        <v>-801.25909999999897</v>
      </c>
      <c r="L262" s="23">
        <v>0</v>
      </c>
      <c r="M262" s="23">
        <f t="shared" si="61"/>
        <v>0</v>
      </c>
      <c r="N262" s="24">
        <f t="shared" si="61"/>
        <v>0</v>
      </c>
      <c r="O262" s="22">
        <f t="shared" si="54"/>
        <v>0</v>
      </c>
      <c r="P262" s="22"/>
      <c r="Q262" s="24">
        <f t="shared" si="55"/>
        <v>-801.25909999999897</v>
      </c>
      <c r="R262" s="24" t="str">
        <f t="shared" si="53"/>
        <v xml:space="preserve">№237 </v>
      </c>
    </row>
    <row r="263" spans="1:18">
      <c r="A263" s="8" t="s">
        <v>267</v>
      </c>
      <c r="B263" s="26">
        <v>1150.8600000000001</v>
      </c>
      <c r="C263" s="26">
        <v>608.72</v>
      </c>
      <c r="D263" s="26">
        <v>1759.58</v>
      </c>
      <c r="E263" s="26">
        <v>1150.94</v>
      </c>
      <c r="F263" s="26">
        <v>608.77</v>
      </c>
      <c r="G263" s="26">
        <v>1759.72</v>
      </c>
      <c r="H263" s="26">
        <f t="shared" si="62"/>
        <v>7.999999999992724E-2</v>
      </c>
      <c r="I263" s="26">
        <f t="shared" si="62"/>
        <v>4.9999999999954525E-2</v>
      </c>
      <c r="J263" s="26">
        <f t="shared" si="52"/>
        <v>0.12999999999988177</v>
      </c>
      <c r="K263" s="26">
        <v>168.6074999999951</v>
      </c>
      <c r="L263" s="26">
        <v>0</v>
      </c>
      <c r="M263" s="26">
        <f t="shared" si="61"/>
        <v>0.51119999999953503</v>
      </c>
      <c r="N263" s="2">
        <f t="shared" si="61"/>
        <v>0.12049999999989042</v>
      </c>
      <c r="O263" s="8">
        <f t="shared" si="54"/>
        <v>0.6316999999994255</v>
      </c>
      <c r="P263" s="8"/>
      <c r="Q263" s="2">
        <f t="shared" si="55"/>
        <v>167.97579999999567</v>
      </c>
      <c r="R263" s="2" t="str">
        <f t="shared" si="53"/>
        <v xml:space="preserve">№238 </v>
      </c>
    </row>
    <row r="264" spans="1:18">
      <c r="A264" s="22" t="s">
        <v>268</v>
      </c>
      <c r="B264" s="23">
        <v>10274.31</v>
      </c>
      <c r="C264" s="23">
        <v>4875.2300000000005</v>
      </c>
      <c r="D264" s="23">
        <v>15149.56</v>
      </c>
      <c r="E264" s="23">
        <v>10572.130000000001</v>
      </c>
      <c r="F264" s="23">
        <v>5071.88</v>
      </c>
      <c r="G264" s="23">
        <v>15644.050000000001</v>
      </c>
      <c r="H264" s="23">
        <f t="shared" si="62"/>
        <v>297.82000000000153</v>
      </c>
      <c r="I264" s="23">
        <f t="shared" si="62"/>
        <v>196.64999999999964</v>
      </c>
      <c r="J264" s="23">
        <f t="shared" si="52"/>
        <v>494.47000000000116</v>
      </c>
      <c r="K264" s="23">
        <v>-4198.3972999999978</v>
      </c>
      <c r="L264" s="23">
        <v>5000</v>
      </c>
      <c r="M264" s="23">
        <f t="shared" si="61"/>
        <v>1903.0698000000098</v>
      </c>
      <c r="N264" s="24">
        <f t="shared" si="61"/>
        <v>473.92649999999912</v>
      </c>
      <c r="O264" s="22">
        <f t="shared" si="54"/>
        <v>2376.9963000000089</v>
      </c>
      <c r="P264" s="22"/>
      <c r="Q264" s="24">
        <f t="shared" si="55"/>
        <v>-1575.3936000000067</v>
      </c>
      <c r="R264" s="24" t="str">
        <f t="shared" si="53"/>
        <v xml:space="preserve">№239 </v>
      </c>
    </row>
    <row r="265" spans="1:18">
      <c r="A265" s="8" t="s">
        <v>269</v>
      </c>
      <c r="B265" s="26">
        <v>5474.9000000000005</v>
      </c>
      <c r="C265" s="26">
        <v>642.28</v>
      </c>
      <c r="D265" s="26">
        <v>6117.2</v>
      </c>
      <c r="E265" s="26">
        <v>5779.52</v>
      </c>
      <c r="F265" s="26">
        <v>665.04</v>
      </c>
      <c r="G265" s="26">
        <v>6444.59</v>
      </c>
      <c r="H265" s="26">
        <f t="shared" si="62"/>
        <v>304.61999999999989</v>
      </c>
      <c r="I265" s="26">
        <f t="shared" si="62"/>
        <v>22.759999999999991</v>
      </c>
      <c r="J265" s="26">
        <f t="shared" si="52"/>
        <v>327.37999999999988</v>
      </c>
      <c r="K265" s="26">
        <v>-1689.1016000000018</v>
      </c>
      <c r="L265" s="26">
        <v>0</v>
      </c>
      <c r="M265" s="26">
        <f t="shared" si="61"/>
        <v>1946.5217999999993</v>
      </c>
      <c r="N265" s="2">
        <f t="shared" si="61"/>
        <v>54.851599999999983</v>
      </c>
      <c r="O265" s="8">
        <f t="shared" si="54"/>
        <v>2001.3733999999993</v>
      </c>
      <c r="P265" s="8"/>
      <c r="Q265" s="2">
        <f t="shared" si="55"/>
        <v>-3690.4750000000013</v>
      </c>
      <c r="R265" s="2" t="str">
        <f t="shared" si="53"/>
        <v xml:space="preserve">№240 </v>
      </c>
    </row>
    <row r="266" spans="1:18">
      <c r="A266" s="22" t="s">
        <v>270</v>
      </c>
      <c r="B266" s="23">
        <v>1463.97</v>
      </c>
      <c r="C266" s="23">
        <v>1669.57</v>
      </c>
      <c r="D266" s="23">
        <v>3133.55</v>
      </c>
      <c r="E266" s="23">
        <v>1499.09</v>
      </c>
      <c r="F266" s="23">
        <v>1682.1000000000001</v>
      </c>
      <c r="G266" s="23">
        <v>3181.19</v>
      </c>
      <c r="H266" s="23">
        <f t="shared" si="62"/>
        <v>35.119999999999891</v>
      </c>
      <c r="I266" s="23">
        <f t="shared" si="62"/>
        <v>12.5300000000002</v>
      </c>
      <c r="J266" s="23">
        <f t="shared" si="52"/>
        <v>47.650000000000091</v>
      </c>
      <c r="K266" s="23">
        <v>723.47030000000041</v>
      </c>
      <c r="L266" s="23">
        <v>0</v>
      </c>
      <c r="M266" s="23">
        <f t="shared" si="61"/>
        <v>224.41679999999928</v>
      </c>
      <c r="N266" s="24">
        <f t="shared" si="61"/>
        <v>30.197300000000485</v>
      </c>
      <c r="O266" s="22">
        <f t="shared" si="54"/>
        <v>254.61409999999978</v>
      </c>
      <c r="P266" s="22"/>
      <c r="Q266" s="24">
        <f t="shared" si="55"/>
        <v>468.85620000000063</v>
      </c>
      <c r="R266" s="24" t="str">
        <f t="shared" si="53"/>
        <v xml:space="preserve">№241 </v>
      </c>
    </row>
    <row r="267" spans="1:18">
      <c r="A267" s="8" t="s">
        <v>271</v>
      </c>
      <c r="B267" s="26">
        <v>907.6</v>
      </c>
      <c r="C267" s="26">
        <v>291.74</v>
      </c>
      <c r="D267" s="26">
        <v>1199.3600000000001</v>
      </c>
      <c r="E267" s="26">
        <v>925.98</v>
      </c>
      <c r="F267" s="26">
        <v>300.12</v>
      </c>
      <c r="G267" s="26">
        <v>1226.1200000000001</v>
      </c>
      <c r="H267" s="26">
        <f t="shared" si="62"/>
        <v>18.379999999999995</v>
      </c>
      <c r="I267" s="26">
        <f t="shared" si="62"/>
        <v>8.3799999999999955</v>
      </c>
      <c r="J267" s="26">
        <f t="shared" ref="J267:J275" si="63">SUM(H267:I267)</f>
        <v>26.759999999999991</v>
      </c>
      <c r="K267" s="26">
        <v>445.96909999999963</v>
      </c>
      <c r="L267" s="26">
        <v>0</v>
      </c>
      <c r="M267" s="26">
        <f t="shared" si="61"/>
        <v>117.44819999999997</v>
      </c>
      <c r="N267" s="2">
        <f t="shared" si="61"/>
        <v>20.195799999999991</v>
      </c>
      <c r="O267" s="8">
        <f t="shared" si="54"/>
        <v>137.64399999999995</v>
      </c>
      <c r="P267" s="8"/>
      <c r="Q267" s="2">
        <f t="shared" si="55"/>
        <v>308.32509999999968</v>
      </c>
      <c r="R267" s="2" t="str">
        <f t="shared" ref="R267:R275" si="64">A267</f>
        <v xml:space="preserve">№242 </v>
      </c>
    </row>
    <row r="268" spans="1:18">
      <c r="A268" s="22" t="s">
        <v>272</v>
      </c>
      <c r="B268" s="23">
        <v>860.87</v>
      </c>
      <c r="C268" s="23">
        <v>319.32</v>
      </c>
      <c r="D268" s="23">
        <v>1180.2</v>
      </c>
      <c r="E268" s="23">
        <v>877.83</v>
      </c>
      <c r="F268" s="23">
        <v>324.49</v>
      </c>
      <c r="G268" s="23">
        <v>1202.33</v>
      </c>
      <c r="H268" s="23">
        <f t="shared" si="62"/>
        <v>16.960000000000036</v>
      </c>
      <c r="I268" s="23">
        <f t="shared" si="62"/>
        <v>5.1700000000000159</v>
      </c>
      <c r="J268" s="23">
        <f t="shared" si="63"/>
        <v>22.130000000000052</v>
      </c>
      <c r="K268" s="23">
        <v>1753.3801999999998</v>
      </c>
      <c r="L268" s="23">
        <v>0</v>
      </c>
      <c r="M268" s="23">
        <f t="shared" si="61"/>
        <v>108.37440000000022</v>
      </c>
      <c r="N268" s="24">
        <f t="shared" si="61"/>
        <v>12.459700000000039</v>
      </c>
      <c r="O268" s="22">
        <f t="shared" si="54"/>
        <v>120.83410000000026</v>
      </c>
      <c r="P268" s="22"/>
      <c r="Q268" s="24">
        <f t="shared" si="55"/>
        <v>1632.5460999999996</v>
      </c>
      <c r="R268" s="24" t="str">
        <f t="shared" si="64"/>
        <v>№243\1</v>
      </c>
    </row>
    <row r="269" spans="1:18">
      <c r="A269" s="8" t="s">
        <v>273</v>
      </c>
      <c r="B269" s="26">
        <v>3853.32</v>
      </c>
      <c r="C269" s="26">
        <v>744.2</v>
      </c>
      <c r="D269" s="26">
        <v>4597.5200000000004</v>
      </c>
      <c r="E269" s="26">
        <v>3853.32</v>
      </c>
      <c r="F269" s="26">
        <v>744.2</v>
      </c>
      <c r="G269" s="26">
        <v>4597.5200000000004</v>
      </c>
      <c r="H269" s="26">
        <f t="shared" si="62"/>
        <v>0</v>
      </c>
      <c r="I269" s="26">
        <f t="shared" si="62"/>
        <v>0</v>
      </c>
      <c r="J269" s="26">
        <f t="shared" si="63"/>
        <v>0</v>
      </c>
      <c r="K269" s="26">
        <v>-2.9000000013184035E-3</v>
      </c>
      <c r="L269" s="26">
        <v>0</v>
      </c>
      <c r="M269" s="26">
        <f t="shared" si="61"/>
        <v>0</v>
      </c>
      <c r="N269" s="2">
        <f t="shared" si="61"/>
        <v>0</v>
      </c>
      <c r="O269" s="8">
        <f t="shared" ref="O269:O275" si="65">SUM(M269:N269)</f>
        <v>0</v>
      </c>
      <c r="P269" s="8"/>
      <c r="Q269" s="2">
        <f t="shared" ref="Q269:Q275" si="66">K269-O269+L269+P269</f>
        <v>-2.9000000013184035E-3</v>
      </c>
      <c r="R269" s="2" t="str">
        <f t="shared" si="64"/>
        <v xml:space="preserve">№243\2 </v>
      </c>
    </row>
    <row r="270" spans="1:18">
      <c r="A270" s="22" t="s">
        <v>274</v>
      </c>
      <c r="B270" s="23">
        <v>16427.53</v>
      </c>
      <c r="C270" s="23">
        <v>7438.8</v>
      </c>
      <c r="D270" s="23">
        <v>23866.34</v>
      </c>
      <c r="E270" s="23">
        <v>16467.78</v>
      </c>
      <c r="F270" s="23">
        <v>7464.3</v>
      </c>
      <c r="G270" s="23">
        <v>23932.09</v>
      </c>
      <c r="H270" s="23">
        <f t="shared" si="62"/>
        <v>40.25</v>
      </c>
      <c r="I270" s="23">
        <f t="shared" si="62"/>
        <v>25.5</v>
      </c>
      <c r="J270" s="23">
        <f t="shared" si="63"/>
        <v>65.75</v>
      </c>
      <c r="K270" s="23">
        <v>-2017.5969999999884</v>
      </c>
      <c r="L270" s="23">
        <v>0</v>
      </c>
      <c r="M270" s="23">
        <f t="shared" si="61"/>
        <v>257.19749999999999</v>
      </c>
      <c r="N270" s="24">
        <f t="shared" si="61"/>
        <v>61.455000000000005</v>
      </c>
      <c r="O270" s="22">
        <f t="shared" si="65"/>
        <v>318.65249999999997</v>
      </c>
      <c r="P270" s="22"/>
      <c r="Q270" s="24">
        <f t="shared" si="66"/>
        <v>-2336.2494999999885</v>
      </c>
      <c r="R270" s="24" t="str">
        <f t="shared" si="64"/>
        <v xml:space="preserve">№244 </v>
      </c>
    </row>
    <row r="271" spans="1:18">
      <c r="A271" s="8" t="s">
        <v>275</v>
      </c>
      <c r="B271" s="26">
        <v>1651.01</v>
      </c>
      <c r="C271" s="26">
        <v>1939.67</v>
      </c>
      <c r="D271" s="26">
        <v>3590.7200000000003</v>
      </c>
      <c r="E271" s="26">
        <v>1651.01</v>
      </c>
      <c r="F271" s="26">
        <v>1939.67</v>
      </c>
      <c r="G271" s="26">
        <v>3590.7200000000003</v>
      </c>
      <c r="H271" s="26"/>
      <c r="I271" s="26"/>
      <c r="J271" s="26"/>
      <c r="K271" s="26">
        <v>16.370299999998679</v>
      </c>
      <c r="L271" s="26">
        <v>0</v>
      </c>
      <c r="M271" s="26">
        <f t="shared" si="61"/>
        <v>0</v>
      </c>
      <c r="N271" s="2">
        <f t="shared" si="61"/>
        <v>0</v>
      </c>
      <c r="O271" s="8">
        <f t="shared" si="65"/>
        <v>0</v>
      </c>
      <c r="P271" s="8"/>
      <c r="Q271" s="2">
        <f t="shared" si="66"/>
        <v>16.370299999998679</v>
      </c>
      <c r="R271" s="2" t="str">
        <f t="shared" si="64"/>
        <v xml:space="preserve">№245 </v>
      </c>
    </row>
    <row r="272" spans="1:18">
      <c r="A272" s="22" t="s">
        <v>276</v>
      </c>
      <c r="B272" s="23">
        <v>2172.29</v>
      </c>
      <c r="C272" s="23">
        <v>1108.32</v>
      </c>
      <c r="D272" s="23">
        <v>3280.62</v>
      </c>
      <c r="E272" s="23">
        <v>2172.29</v>
      </c>
      <c r="F272" s="23">
        <v>1108.32</v>
      </c>
      <c r="G272" s="23">
        <v>3280.62</v>
      </c>
      <c r="H272" s="23">
        <f t="shared" si="62"/>
        <v>0</v>
      </c>
      <c r="I272" s="23">
        <f t="shared" si="62"/>
        <v>0</v>
      </c>
      <c r="J272" s="23">
        <f t="shared" si="63"/>
        <v>0</v>
      </c>
      <c r="K272" s="23">
        <v>-3335.1754999999985</v>
      </c>
      <c r="L272" s="23">
        <v>0</v>
      </c>
      <c r="M272" s="23">
        <f t="shared" si="61"/>
        <v>0</v>
      </c>
      <c r="N272" s="24">
        <f t="shared" si="61"/>
        <v>0</v>
      </c>
      <c r="O272" s="22">
        <f t="shared" si="65"/>
        <v>0</v>
      </c>
      <c r="P272" s="22"/>
      <c r="Q272" s="24">
        <f t="shared" si="66"/>
        <v>-3335.1754999999985</v>
      </c>
      <c r="R272" s="24" t="str">
        <f t="shared" si="64"/>
        <v xml:space="preserve">№246 </v>
      </c>
    </row>
    <row r="273" spans="1:18">
      <c r="A273" s="8" t="s">
        <v>277</v>
      </c>
      <c r="B273" s="26">
        <v>2621.42</v>
      </c>
      <c r="C273" s="26">
        <v>667.02</v>
      </c>
      <c r="D273" s="26">
        <v>3288.4500000000003</v>
      </c>
      <c r="E273" s="26">
        <v>2621.42</v>
      </c>
      <c r="F273" s="26">
        <v>667.02</v>
      </c>
      <c r="G273" s="26">
        <v>3288.4500000000003</v>
      </c>
      <c r="H273" s="26">
        <f t="shared" si="62"/>
        <v>0</v>
      </c>
      <c r="I273" s="26">
        <f t="shared" si="62"/>
        <v>0</v>
      </c>
      <c r="J273" s="26">
        <f t="shared" si="63"/>
        <v>0</v>
      </c>
      <c r="K273" s="26">
        <v>-654.96389999999974</v>
      </c>
      <c r="L273" s="26">
        <v>655</v>
      </c>
      <c r="M273" s="26">
        <f t="shared" si="61"/>
        <v>0</v>
      </c>
      <c r="N273" s="2">
        <f t="shared" si="61"/>
        <v>0</v>
      </c>
      <c r="O273" s="8">
        <f t="shared" si="65"/>
        <v>0</v>
      </c>
      <c r="P273" s="8"/>
      <c r="Q273" s="2">
        <f t="shared" si="66"/>
        <v>3.6100000000260479E-2</v>
      </c>
      <c r="R273" s="2" t="str">
        <f t="shared" si="64"/>
        <v xml:space="preserve">№247 </v>
      </c>
    </row>
    <row r="274" spans="1:18">
      <c r="A274" s="22" t="s">
        <v>278</v>
      </c>
      <c r="B274" s="23">
        <v>44.730000000000004</v>
      </c>
      <c r="C274" s="23">
        <v>45.730000000000004</v>
      </c>
      <c r="D274" s="23">
        <v>90.460000000000008</v>
      </c>
      <c r="E274" s="23">
        <v>44.730000000000004</v>
      </c>
      <c r="F274" s="23">
        <v>45.730000000000004</v>
      </c>
      <c r="G274" s="23">
        <v>90.460000000000008</v>
      </c>
      <c r="H274" s="23">
        <f t="shared" si="62"/>
        <v>0</v>
      </c>
      <c r="I274" s="23">
        <f t="shared" si="62"/>
        <v>0</v>
      </c>
      <c r="J274" s="23">
        <f t="shared" si="63"/>
        <v>0</v>
      </c>
      <c r="K274" s="23">
        <v>4285.9404999999997</v>
      </c>
      <c r="L274" s="23">
        <v>0</v>
      </c>
      <c r="M274" s="23">
        <f t="shared" si="61"/>
        <v>0</v>
      </c>
      <c r="N274" s="24">
        <f t="shared" si="61"/>
        <v>0</v>
      </c>
      <c r="O274" s="22">
        <f t="shared" si="65"/>
        <v>0</v>
      </c>
      <c r="P274" s="22"/>
      <c r="Q274" s="24">
        <f t="shared" si="66"/>
        <v>4285.9404999999997</v>
      </c>
      <c r="R274" s="24" t="str">
        <f t="shared" si="64"/>
        <v xml:space="preserve">№248 </v>
      </c>
    </row>
    <row r="275" spans="1:18">
      <c r="A275" s="8" t="s">
        <v>279</v>
      </c>
      <c r="B275" s="26">
        <v>8442.7999999999993</v>
      </c>
      <c r="C275" s="26">
        <v>6085.07</v>
      </c>
      <c r="D275" s="26">
        <v>14527.89</v>
      </c>
      <c r="E275" s="26">
        <v>8545.58</v>
      </c>
      <c r="F275" s="26">
        <v>6116.54</v>
      </c>
      <c r="G275" s="26">
        <v>14662.14</v>
      </c>
      <c r="H275" s="26">
        <f t="shared" si="62"/>
        <v>102.78000000000065</v>
      </c>
      <c r="I275" s="26">
        <f t="shared" si="62"/>
        <v>31.470000000000255</v>
      </c>
      <c r="J275" s="26">
        <f t="shared" si="63"/>
        <v>134.25000000000091</v>
      </c>
      <c r="K275" s="26">
        <v>-875.05789999999104</v>
      </c>
      <c r="L275" s="26">
        <v>1500</v>
      </c>
      <c r="M275" s="26">
        <f t="shared" si="61"/>
        <v>656.76420000000417</v>
      </c>
      <c r="N275" s="2">
        <f t="shared" si="61"/>
        <v>75.842700000000619</v>
      </c>
      <c r="O275" s="8">
        <f t="shared" si="65"/>
        <v>732.60690000000477</v>
      </c>
      <c r="P275" s="8"/>
      <c r="Q275" s="2">
        <f t="shared" si="66"/>
        <v>-107.66479999999592</v>
      </c>
      <c r="R275" s="2" t="str">
        <f t="shared" si="64"/>
        <v xml:space="preserve">№249 </v>
      </c>
    </row>
    <row r="276" spans="1:18">
      <c r="A276" s="30"/>
      <c r="B276" s="25"/>
      <c r="C276" s="25"/>
      <c r="D276" s="25"/>
      <c r="E276" s="25"/>
      <c r="F276" s="25"/>
      <c r="G276" s="25"/>
      <c r="H276" s="26"/>
      <c r="I276" s="26"/>
      <c r="J276" s="26"/>
      <c r="K276" s="2"/>
      <c r="L276" s="2"/>
      <c r="M276" s="25"/>
      <c r="N276" s="25"/>
      <c r="O276" s="8"/>
      <c r="P276" s="8"/>
      <c r="Q276" s="2"/>
    </row>
    <row r="277" spans="1:18">
      <c r="A277" s="31"/>
      <c r="E277" s="31"/>
      <c r="F277" s="31"/>
      <c r="G277" s="31"/>
      <c r="H277" s="26"/>
      <c r="I277" s="26"/>
      <c r="J277" s="26"/>
      <c r="K277" s="2"/>
      <c r="L277" s="2"/>
      <c r="M277" s="25"/>
      <c r="N277" s="25"/>
      <c r="O277" s="8"/>
      <c r="P277" s="8"/>
      <c r="Q277" s="2"/>
    </row>
    <row r="278" spans="1:18">
      <c r="A278" s="31"/>
      <c r="H278" s="26"/>
      <c r="I278" s="26"/>
      <c r="J278" s="26"/>
      <c r="K278" s="2"/>
      <c r="L278" s="2"/>
      <c r="M278" s="25"/>
      <c r="N278" s="25"/>
      <c r="O278" s="8"/>
      <c r="P278" s="8"/>
      <c r="Q278" s="2"/>
    </row>
    <row r="279" spans="1:18" ht="15.75" customHeight="1">
      <c r="A279" s="31"/>
      <c r="H279" s="26"/>
      <c r="I279" s="26"/>
      <c r="J279" s="26"/>
      <c r="K279" s="2"/>
      <c r="L279" s="2"/>
      <c r="M279" s="25"/>
      <c r="N279" s="25"/>
      <c r="O279" s="8"/>
      <c r="P279" s="8"/>
      <c r="Q279" s="2"/>
    </row>
    <row r="280" spans="1:18" ht="16.5" customHeight="1">
      <c r="A280" s="31"/>
      <c r="B280" s="25"/>
      <c r="C280" s="25"/>
      <c r="D280" s="25"/>
      <c r="E280" s="25"/>
      <c r="F280" s="25"/>
      <c r="G280" s="25"/>
      <c r="H280" s="26"/>
      <c r="I280" s="26"/>
      <c r="J280" s="26"/>
      <c r="K280" s="2"/>
      <c r="L280" s="2"/>
      <c r="M280" s="25"/>
      <c r="N280" s="25"/>
      <c r="O280" s="8"/>
      <c r="P280" s="8"/>
      <c r="Q280" s="2"/>
    </row>
    <row r="281" spans="1:18">
      <c r="A281" s="31"/>
      <c r="E281" s="32"/>
      <c r="F281" s="32"/>
      <c r="G281" s="32"/>
      <c r="H281" s="26"/>
      <c r="I281" s="26"/>
      <c r="J281" s="26"/>
      <c r="K281" s="2"/>
      <c r="L281" s="2"/>
      <c r="M281" s="25"/>
      <c r="N281" s="25"/>
      <c r="O281" s="8"/>
      <c r="P281" s="8"/>
      <c r="Q281" s="2"/>
    </row>
    <row r="282" spans="1:18">
      <c r="A282" s="31"/>
      <c r="B282" s="25"/>
      <c r="C282" s="25"/>
      <c r="D282" s="25"/>
      <c r="E282" s="25"/>
      <c r="F282" s="25"/>
      <c r="G282" s="25"/>
      <c r="H282" s="26"/>
      <c r="I282" s="26"/>
      <c r="J282" s="26"/>
      <c r="K282" s="2"/>
      <c r="L282" s="2"/>
      <c r="M282" s="25"/>
      <c r="N282" s="25"/>
      <c r="O282" s="8"/>
      <c r="P282" s="8"/>
      <c r="Q282" s="2"/>
    </row>
    <row r="283" spans="1:18">
      <c r="A283" s="31"/>
      <c r="E283" s="25"/>
      <c r="F283" s="25"/>
      <c r="G283" s="25"/>
      <c r="H283" s="26"/>
      <c r="I283" s="26"/>
      <c r="J283" s="26"/>
      <c r="K283" s="2"/>
      <c r="L283" s="2"/>
      <c r="M283" s="25"/>
      <c r="N283" s="25"/>
      <c r="O283" s="8"/>
      <c r="P283" s="8"/>
      <c r="Q283" s="2"/>
    </row>
    <row r="284" spans="1:18">
      <c r="A284" s="31"/>
      <c r="B284" s="25"/>
      <c r="C284" s="25"/>
      <c r="D284" s="25"/>
      <c r="E284" s="32"/>
      <c r="F284" s="32"/>
      <c r="G284" s="32"/>
      <c r="H284" s="26"/>
      <c r="I284" s="26"/>
      <c r="J284" s="26"/>
      <c r="K284" s="2"/>
      <c r="L284" s="2"/>
      <c r="M284" s="25"/>
      <c r="N284" s="25"/>
      <c r="O284" s="8"/>
      <c r="P284" s="8"/>
      <c r="Q284" s="2"/>
    </row>
    <row r="285" spans="1:18" ht="15.75" thickBot="1">
      <c r="A285" s="31"/>
      <c r="B285" s="25"/>
      <c r="C285" s="25"/>
      <c r="D285" s="25"/>
      <c r="E285" s="32"/>
      <c r="F285" s="32"/>
      <c r="G285" s="32"/>
      <c r="H285" s="26"/>
      <c r="I285" s="26"/>
      <c r="J285" s="26"/>
      <c r="K285" s="2"/>
      <c r="L285" s="2"/>
      <c r="M285" s="25"/>
      <c r="N285" s="25"/>
      <c r="O285" s="8"/>
      <c r="P285" s="8"/>
      <c r="Q285" s="2"/>
    </row>
    <row r="286" spans="1:18" ht="15.75" thickBot="1">
      <c r="A286" s="31"/>
      <c r="B286" s="25"/>
      <c r="C286" s="25"/>
      <c r="D286" s="43"/>
      <c r="E286" s="25"/>
      <c r="F286" s="25"/>
      <c r="G286" s="43"/>
      <c r="H286" s="26"/>
      <c r="I286" s="26"/>
      <c r="J286" s="26"/>
      <c r="K286" s="2"/>
      <c r="L286" s="2"/>
      <c r="M286" s="25"/>
      <c r="N286" s="25"/>
      <c r="O286" s="8"/>
      <c r="P286" s="8"/>
      <c r="Q286" s="2"/>
    </row>
    <row r="287" spans="1:18" ht="15.75" thickBot="1">
      <c r="A287" s="31"/>
      <c r="E287" s="25"/>
      <c r="F287" s="25"/>
      <c r="G287" s="25"/>
      <c r="H287" s="26"/>
      <c r="I287" s="26"/>
      <c r="J287" s="26"/>
      <c r="K287" s="2"/>
      <c r="L287" s="2"/>
      <c r="M287" s="25"/>
      <c r="N287" s="25"/>
      <c r="O287" s="8"/>
      <c r="P287" s="8"/>
      <c r="Q287" s="2"/>
    </row>
    <row r="288" spans="1:18" ht="13.5" customHeight="1" thickBot="1">
      <c r="A288" s="31"/>
      <c r="B288" s="25"/>
      <c r="C288" s="25"/>
      <c r="D288" s="43"/>
      <c r="E288" s="25"/>
      <c r="F288" s="25"/>
      <c r="G288" s="43"/>
      <c r="H288" s="26"/>
      <c r="I288" s="26"/>
      <c r="J288" s="26"/>
      <c r="K288" s="2"/>
      <c r="L288" s="2"/>
      <c r="M288" s="25"/>
      <c r="N288" s="25"/>
      <c r="O288" s="8"/>
      <c r="P288" s="8"/>
      <c r="Q288" s="2"/>
    </row>
    <row r="289" spans="2:16" ht="15.75" thickBot="1">
      <c r="B289" s="30"/>
      <c r="C289" s="30"/>
      <c r="D289" s="30"/>
      <c r="E289" s="30"/>
      <c r="F289" s="30"/>
      <c r="G289" s="30"/>
      <c r="H289" s="32"/>
      <c r="N289" s="25"/>
      <c r="O289" s="25"/>
      <c r="P289" s="25"/>
    </row>
    <row r="290" spans="2:16" ht="15.75" thickBot="1">
      <c r="B290" s="30"/>
      <c r="C290" s="30"/>
      <c r="D290" s="33"/>
      <c r="E290" s="25"/>
      <c r="F290" s="25"/>
      <c r="G290" s="25"/>
      <c r="H290" s="32"/>
      <c r="N290" s="25"/>
      <c r="O290" s="25"/>
      <c r="P290" s="25"/>
    </row>
    <row r="291" spans="2:16">
      <c r="B291" s="30"/>
      <c r="C291" s="30"/>
      <c r="D291" s="34"/>
      <c r="E291" s="25"/>
      <c r="F291" s="25"/>
      <c r="G291" s="25"/>
      <c r="H291" s="32"/>
      <c r="N291" s="25"/>
      <c r="O291" s="25"/>
      <c r="P291" s="25"/>
    </row>
    <row r="292" spans="2:16">
      <c r="B292" s="30"/>
      <c r="C292" s="30"/>
      <c r="D292" s="34"/>
      <c r="E292" s="25"/>
      <c r="F292" s="25"/>
      <c r="G292" s="25"/>
      <c r="H292" s="32"/>
      <c r="N292" s="25"/>
      <c r="O292" s="25"/>
      <c r="P292" s="25"/>
    </row>
    <row r="293" spans="2:16">
      <c r="B293" s="30"/>
      <c r="C293" s="30"/>
      <c r="D293" s="34"/>
      <c r="E293" s="25"/>
      <c r="F293" s="25"/>
      <c r="G293" s="25"/>
      <c r="H293" s="32"/>
      <c r="N293" s="25"/>
      <c r="O293" s="25"/>
      <c r="P293" s="25"/>
    </row>
    <row r="294" spans="2:16">
      <c r="B294" s="30"/>
      <c r="C294" s="30"/>
      <c r="D294" s="30"/>
      <c r="E294" s="25"/>
      <c r="F294" s="25"/>
      <c r="G294" s="25"/>
      <c r="H294" s="32"/>
      <c r="N294" s="25"/>
      <c r="O294" s="25"/>
      <c r="P294" s="25"/>
    </row>
    <row r="295" spans="2:16">
      <c r="B295" s="30"/>
      <c r="C295" s="30"/>
      <c r="D295" s="30"/>
      <c r="E295" s="25"/>
      <c r="F295" s="25"/>
      <c r="G295" s="25"/>
      <c r="H295" s="32"/>
      <c r="N295" s="25"/>
      <c r="O295" s="25"/>
      <c r="P295" s="25"/>
    </row>
    <row r="296" spans="2:16">
      <c r="B296" s="32"/>
      <c r="C296" s="32"/>
      <c r="D296" s="32"/>
      <c r="E296" s="25"/>
      <c r="F296" s="25"/>
      <c r="G296" s="25"/>
      <c r="H296" s="32"/>
      <c r="N296" s="25"/>
      <c r="O296" s="25"/>
      <c r="P296" s="25"/>
    </row>
    <row r="297" spans="2:16">
      <c r="B297" s="30"/>
      <c r="C297" s="30"/>
      <c r="D297" s="30"/>
      <c r="E297" s="25"/>
      <c r="F297" s="25"/>
      <c r="G297" s="25"/>
      <c r="N297" s="25"/>
      <c r="O297" s="25"/>
      <c r="P297" s="25"/>
    </row>
    <row r="298" spans="2:16">
      <c r="B298" s="30"/>
      <c r="C298" s="30"/>
      <c r="D298" s="30"/>
      <c r="E298" s="25"/>
      <c r="F298" s="25"/>
      <c r="G298" s="25"/>
      <c r="N298" s="25"/>
      <c r="O298" s="25"/>
      <c r="P298" s="25"/>
    </row>
    <row r="299" spans="2:16">
      <c r="B299" s="30"/>
      <c r="C299" s="30"/>
      <c r="D299" s="30"/>
      <c r="E299" s="25"/>
      <c r="F299" s="25"/>
      <c r="G299" s="25"/>
      <c r="N299" s="25"/>
      <c r="O299" s="25"/>
      <c r="P299" s="25"/>
    </row>
    <row r="300" spans="2:16">
      <c r="B300" s="30"/>
      <c r="C300" s="30"/>
      <c r="D300" s="30"/>
      <c r="E300" s="25"/>
      <c r="F300" s="25"/>
      <c r="G300" s="25"/>
      <c r="N300" s="25"/>
      <c r="O300" s="25"/>
      <c r="P300" s="25"/>
    </row>
    <row r="301" spans="2:16">
      <c r="E301" s="25"/>
      <c r="F301" s="25"/>
      <c r="G301" s="25"/>
      <c r="N301" s="25"/>
      <c r="O301" s="25"/>
      <c r="P301" s="25"/>
    </row>
    <row r="302" spans="2:16">
      <c r="E302" s="25"/>
      <c r="F302" s="25"/>
      <c r="G302" s="25"/>
      <c r="N302" s="25"/>
      <c r="O302" s="25"/>
      <c r="P302" s="25"/>
    </row>
    <row r="303" spans="2:16">
      <c r="B303" s="30"/>
      <c r="C303" s="30"/>
      <c r="D303" s="30"/>
      <c r="E303" s="25"/>
      <c r="F303" s="25"/>
      <c r="G303" s="25"/>
      <c r="N303" s="25"/>
      <c r="O303" s="25"/>
      <c r="P303" s="25"/>
    </row>
    <row r="304" spans="2:16">
      <c r="B304" s="30"/>
      <c r="C304" s="30"/>
      <c r="D304" s="30"/>
      <c r="E304" s="25"/>
      <c r="F304" s="25"/>
      <c r="G304" s="25"/>
      <c r="N304" s="25"/>
      <c r="O304" s="25"/>
      <c r="P304" s="25"/>
    </row>
    <row r="305" spans="2:16">
      <c r="B305" s="30"/>
      <c r="C305" s="30"/>
      <c r="D305" s="30"/>
      <c r="E305" s="25"/>
      <c r="F305" s="25"/>
      <c r="G305" s="25"/>
      <c r="N305" s="25"/>
      <c r="O305" s="25"/>
      <c r="P305" s="25"/>
    </row>
    <row r="306" spans="2:16">
      <c r="B306" s="30"/>
      <c r="C306" s="30"/>
      <c r="D306" s="30"/>
      <c r="E306" s="25"/>
      <c r="F306" s="25"/>
      <c r="G306" s="25"/>
      <c r="N306" s="25"/>
      <c r="O306" s="25"/>
      <c r="P306" s="25"/>
    </row>
    <row r="307" spans="2:16">
      <c r="B307" s="30"/>
      <c r="C307" s="30"/>
      <c r="D307" s="30"/>
      <c r="E307" s="25"/>
      <c r="F307" s="25"/>
      <c r="G307" s="25"/>
      <c r="N307" s="25"/>
      <c r="O307" s="25"/>
      <c r="P307" s="25"/>
    </row>
    <row r="308" spans="2:16">
      <c r="B308" s="30"/>
      <c r="C308" s="30"/>
      <c r="D308" s="30"/>
      <c r="E308" s="25"/>
      <c r="F308" s="25"/>
      <c r="G308" s="25"/>
      <c r="N308" s="25"/>
      <c r="O308" s="25"/>
      <c r="P308" s="25"/>
    </row>
    <row r="309" spans="2:16">
      <c r="B309" s="30"/>
      <c r="C309" s="30"/>
      <c r="D309" s="30"/>
      <c r="E309" s="30"/>
      <c r="F309" s="30"/>
      <c r="G309" s="30"/>
      <c r="N309" s="25"/>
      <c r="O309" s="25"/>
      <c r="P309" s="25"/>
    </row>
    <row r="310" spans="2:16">
      <c r="B310" s="30"/>
      <c r="C310" s="30"/>
      <c r="D310" s="30"/>
      <c r="E310" s="30"/>
      <c r="F310" s="30"/>
      <c r="G310" s="30"/>
      <c r="N310" s="25"/>
      <c r="O310" s="25"/>
      <c r="P310" s="25"/>
    </row>
    <row r="311" spans="2:16">
      <c r="B311" s="30"/>
      <c r="C311" s="30"/>
      <c r="D311" s="30"/>
      <c r="E311" s="30"/>
      <c r="F311" s="30"/>
      <c r="G311" s="30"/>
      <c r="N311" s="25"/>
      <c r="O311" s="25"/>
      <c r="P311" s="25"/>
    </row>
    <row r="312" spans="2:16">
      <c r="B312" s="30"/>
      <c r="C312" s="30"/>
      <c r="D312" s="30"/>
      <c r="E312" s="30"/>
      <c r="F312" s="30"/>
      <c r="G312" s="30"/>
      <c r="N312" s="25"/>
      <c r="O312" s="25"/>
      <c r="P312" s="25"/>
    </row>
    <row r="313" spans="2:16">
      <c r="B313" s="30"/>
      <c r="C313" s="30"/>
      <c r="D313" s="30"/>
      <c r="E313" s="30"/>
      <c r="F313" s="30"/>
      <c r="G313" s="30"/>
      <c r="N313" s="25"/>
      <c r="O313" s="25"/>
      <c r="P313" s="25"/>
    </row>
    <row r="314" spans="2:16">
      <c r="B314" s="30"/>
      <c r="C314" s="30"/>
      <c r="D314" s="30"/>
      <c r="E314" s="30"/>
      <c r="F314" s="30"/>
      <c r="G314" s="30"/>
      <c r="N314" s="25"/>
      <c r="O314" s="25"/>
      <c r="P314" s="25"/>
    </row>
    <row r="315" spans="2:16">
      <c r="B315" s="30"/>
      <c r="C315" s="30"/>
      <c r="D315" s="30"/>
      <c r="E315" s="30"/>
      <c r="F315" s="30"/>
      <c r="G315" s="30"/>
      <c r="N315" s="25"/>
      <c r="O315" s="25"/>
      <c r="P315" s="25"/>
    </row>
    <row r="316" spans="2:16">
      <c r="B316" s="30"/>
      <c r="C316" s="30"/>
      <c r="D316" s="30"/>
      <c r="E316" s="30"/>
      <c r="F316" s="30"/>
      <c r="G316" s="30"/>
      <c r="N316" s="25"/>
      <c r="O316" s="25"/>
      <c r="P316" s="25"/>
    </row>
    <row r="317" spans="2:16">
      <c r="B317" s="30"/>
      <c r="C317" s="30"/>
      <c r="D317" s="30"/>
      <c r="E317" s="30"/>
      <c r="F317" s="30"/>
      <c r="G317" s="30"/>
      <c r="N317" s="25"/>
      <c r="O317" s="25"/>
      <c r="P317" s="25"/>
    </row>
    <row r="318" spans="2:16">
      <c r="B318" s="30"/>
      <c r="C318" s="30"/>
      <c r="D318" s="30"/>
      <c r="E318" s="30"/>
      <c r="F318" s="30"/>
      <c r="G318" s="30"/>
      <c r="N318" s="25"/>
      <c r="O318" s="25"/>
      <c r="P318" s="25"/>
    </row>
    <row r="319" spans="2:16">
      <c r="B319" s="30"/>
      <c r="C319" s="30"/>
      <c r="D319" s="30"/>
      <c r="E319" s="30"/>
      <c r="F319" s="30"/>
      <c r="G319" s="30"/>
      <c r="N319" s="25"/>
      <c r="O319" s="25"/>
      <c r="P319" s="25"/>
    </row>
    <row r="320" spans="2:16">
      <c r="N320" s="25"/>
      <c r="O320" s="25"/>
      <c r="P320" s="25"/>
    </row>
    <row r="321" spans="2:16">
      <c r="B321" s="30"/>
      <c r="C321" s="30"/>
      <c r="D321" s="30"/>
      <c r="E321" s="30"/>
      <c r="F321" s="30"/>
      <c r="G321" s="30"/>
      <c r="N321" s="25"/>
      <c r="O321" s="25"/>
      <c r="P321" s="25"/>
    </row>
    <row r="322" spans="2:16">
      <c r="B322" s="30"/>
      <c r="C322" s="30"/>
      <c r="D322" s="30"/>
      <c r="E322" s="30"/>
      <c r="F322" s="30"/>
      <c r="G322" s="30"/>
      <c r="N322" s="25"/>
      <c r="O322" s="25"/>
      <c r="P322" s="25"/>
    </row>
    <row r="323" spans="2:16">
      <c r="B323" s="30"/>
      <c r="C323" s="30"/>
      <c r="D323" s="30"/>
      <c r="E323" s="30"/>
      <c r="F323" s="30"/>
      <c r="G323" s="30"/>
      <c r="N323" s="25"/>
      <c r="O323" s="25"/>
      <c r="P323" s="25"/>
    </row>
    <row r="324" spans="2:16">
      <c r="B324" s="30"/>
      <c r="C324" s="30"/>
      <c r="D324" s="30"/>
      <c r="E324" s="30"/>
      <c r="F324" s="30"/>
      <c r="G324" s="30"/>
      <c r="N324" s="25"/>
      <c r="O324" s="25"/>
      <c r="P324" s="25"/>
    </row>
    <row r="325" spans="2:16">
      <c r="B325" s="30"/>
      <c r="C325" s="30"/>
      <c r="D325" s="30"/>
      <c r="E325" s="30"/>
      <c r="F325" s="30"/>
      <c r="G325" s="30"/>
      <c r="N325" s="25"/>
      <c r="O325" s="25"/>
      <c r="P325" s="25"/>
    </row>
    <row r="326" spans="2:16">
      <c r="B326" s="35"/>
      <c r="C326" s="35"/>
      <c r="D326" s="35"/>
      <c r="E326" s="35"/>
      <c r="F326" s="35"/>
      <c r="G326" s="35"/>
      <c r="N326" s="25"/>
      <c r="O326" s="25"/>
      <c r="P326" s="25"/>
    </row>
    <row r="327" spans="2:16">
      <c r="B327" s="30"/>
      <c r="C327" s="30"/>
      <c r="D327" s="30"/>
      <c r="E327" s="30"/>
      <c r="F327" s="30"/>
      <c r="G327" s="30"/>
      <c r="N327" s="25"/>
      <c r="O327" s="25"/>
      <c r="P327" s="25"/>
    </row>
    <row r="328" spans="2:16">
      <c r="B328" s="30"/>
      <c r="C328" s="30"/>
      <c r="D328" s="30"/>
      <c r="E328" s="30"/>
      <c r="F328" s="30"/>
      <c r="G328" s="30"/>
      <c r="N328" s="25"/>
      <c r="O328" s="25"/>
      <c r="P328" s="25"/>
    </row>
    <row r="329" spans="2:16">
      <c r="N329" s="25"/>
      <c r="O329" s="25"/>
      <c r="P329" s="25"/>
    </row>
    <row r="330" spans="2:16">
      <c r="N330" s="25"/>
      <c r="O330" s="25"/>
      <c r="P330" s="25"/>
    </row>
    <row r="331" spans="2:16">
      <c r="B331" s="30"/>
      <c r="C331" s="30"/>
      <c r="D331" s="30"/>
      <c r="E331" s="30"/>
      <c r="F331" s="30"/>
      <c r="G331" s="30"/>
      <c r="N331" s="25"/>
      <c r="O331" s="25"/>
      <c r="P331" s="25"/>
    </row>
    <row r="332" spans="2:16">
      <c r="B332" s="30"/>
      <c r="C332" s="30"/>
      <c r="D332" s="30"/>
      <c r="E332" s="30"/>
      <c r="F332" s="30"/>
      <c r="G332" s="30"/>
      <c r="N332" s="25"/>
      <c r="O332" s="25"/>
      <c r="P332" s="25"/>
    </row>
    <row r="333" spans="2:16">
      <c r="B333" s="30"/>
      <c r="C333" s="30"/>
      <c r="D333" s="30"/>
      <c r="E333" s="30"/>
      <c r="F333" s="30"/>
      <c r="G333" s="30"/>
      <c r="N333" s="25"/>
      <c r="O333" s="25"/>
      <c r="P333" s="25"/>
    </row>
    <row r="334" spans="2:16">
      <c r="B334" s="30"/>
      <c r="C334" s="30"/>
      <c r="D334" s="30"/>
      <c r="E334" s="30"/>
      <c r="F334" s="30"/>
      <c r="G334" s="30"/>
      <c r="N334" s="25"/>
      <c r="O334" s="25"/>
      <c r="P334" s="25"/>
    </row>
    <row r="335" spans="2:16">
      <c r="N335" s="25"/>
      <c r="O335" s="25"/>
      <c r="P335" s="25"/>
    </row>
    <row r="336" spans="2:16">
      <c r="B336" s="30"/>
      <c r="C336" s="30"/>
      <c r="D336" s="30"/>
      <c r="E336" s="30"/>
      <c r="F336" s="30"/>
      <c r="G336" s="30"/>
      <c r="N336" s="25"/>
      <c r="O336" s="25"/>
      <c r="P336" s="25"/>
    </row>
    <row r="337" spans="2:16">
      <c r="B337" s="30"/>
      <c r="C337" s="30"/>
      <c r="D337" s="30"/>
      <c r="E337" s="30"/>
      <c r="F337" s="30"/>
      <c r="G337" s="30"/>
      <c r="N337" s="25"/>
      <c r="O337" s="25"/>
      <c r="P337" s="25"/>
    </row>
    <row r="338" spans="2:16">
      <c r="B338" s="30"/>
      <c r="C338" s="30"/>
      <c r="D338" s="30"/>
      <c r="E338" s="30"/>
      <c r="F338" s="30"/>
      <c r="G338" s="30"/>
    </row>
    <row r="339" spans="2:16">
      <c r="B339" s="30"/>
      <c r="C339" s="30"/>
      <c r="D339" s="30"/>
      <c r="E339" s="30"/>
      <c r="F339" s="30"/>
      <c r="G339" s="30"/>
    </row>
    <row r="340" spans="2:16">
      <c r="B340" s="30"/>
      <c r="C340" s="30"/>
      <c r="D340" s="30"/>
      <c r="E340" s="30"/>
      <c r="F340" s="30"/>
      <c r="G340" s="30"/>
    </row>
    <row r="341" spans="2:16">
      <c r="B341" s="30"/>
      <c r="C341" s="30"/>
      <c r="D341" s="30"/>
      <c r="E341" s="30"/>
      <c r="F341" s="30"/>
      <c r="G341" s="30"/>
    </row>
    <row r="342" spans="2:16">
      <c r="B342" s="30"/>
      <c r="C342" s="30"/>
      <c r="D342" s="30"/>
      <c r="E342" s="30"/>
      <c r="F342" s="30"/>
      <c r="G342" s="30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2020-07-01T13:50:19Z</dcterms:modified>
</cp:coreProperties>
</file>