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I103" i="2"/>
  <c r="H103"/>
  <c r="H85"/>
  <c r="H76"/>
  <c r="H44"/>
  <c r="H133"/>
  <c r="J17"/>
  <c r="J51"/>
  <c r="J59"/>
  <c r="J103"/>
  <c r="J139"/>
  <c r="J141"/>
  <c r="J186"/>
  <c r="I10"/>
  <c r="N10" s="1"/>
  <c r="H10"/>
  <c r="M10" s="1"/>
  <c r="I260"/>
  <c r="H260"/>
  <c r="I131"/>
  <c r="H131"/>
  <c r="H116"/>
  <c r="I133"/>
  <c r="I116"/>
  <c r="N116" s="1"/>
  <c r="I85"/>
  <c r="I76"/>
  <c r="I44"/>
  <c r="K9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I271"/>
  <c r="N271" s="1"/>
  <c r="H271"/>
  <c r="M271" s="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I267"/>
  <c r="N267" s="1"/>
  <c r="H267"/>
  <c r="M267" s="1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N260"/>
  <c r="M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I251"/>
  <c r="N251" s="1"/>
  <c r="H251"/>
  <c r="M251" s="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I240"/>
  <c r="N240" s="1"/>
  <c r="H240"/>
  <c r="M240" s="1"/>
  <c r="R239"/>
  <c r="I239"/>
  <c r="N239" s="1"/>
  <c r="H239"/>
  <c r="M239" s="1"/>
  <c r="R238"/>
  <c r="I238"/>
  <c r="N238" s="1"/>
  <c r="H238"/>
  <c r="M238" s="1"/>
  <c r="R237"/>
  <c r="I237"/>
  <c r="N237" s="1"/>
  <c r="H237"/>
  <c r="M237" s="1"/>
  <c r="R236"/>
  <c r="I236"/>
  <c r="N236" s="1"/>
  <c r="H236"/>
  <c r="M236" s="1"/>
  <c r="R235"/>
  <c r="I235"/>
  <c r="N235" s="1"/>
  <c r="H235"/>
  <c r="M235" s="1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I225"/>
  <c r="N225" s="1"/>
  <c r="H225"/>
  <c r="M225" s="1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I197"/>
  <c r="N197" s="1"/>
  <c r="H197"/>
  <c r="M197" s="1"/>
  <c r="R196"/>
  <c r="I196"/>
  <c r="N196" s="1"/>
  <c r="H196"/>
  <c r="M196" s="1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I189"/>
  <c r="N189" s="1"/>
  <c r="H189"/>
  <c r="M189" s="1"/>
  <c r="R188"/>
  <c r="I188"/>
  <c r="N188" s="1"/>
  <c r="H188"/>
  <c r="M188" s="1"/>
  <c r="R187"/>
  <c r="I187"/>
  <c r="N187" s="1"/>
  <c r="H187"/>
  <c r="M187" s="1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I177"/>
  <c r="N177" s="1"/>
  <c r="H177"/>
  <c r="M177" s="1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H153"/>
  <c r="M153" s="1"/>
  <c r="R152"/>
  <c r="I152"/>
  <c r="N152" s="1"/>
  <c r="H152"/>
  <c r="M152" s="1"/>
  <c r="R151"/>
  <c r="I151"/>
  <c r="N151" s="1"/>
  <c r="H151"/>
  <c r="M151" s="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N146" s="1"/>
  <c r="H146"/>
  <c r="J146" s="1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I121"/>
  <c r="N121" s="1"/>
  <c r="H121"/>
  <c r="M121" s="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M116"/>
  <c r="R115"/>
  <c r="I115"/>
  <c r="N115" s="1"/>
  <c r="H115"/>
  <c r="M115" s="1"/>
  <c r="R114"/>
  <c r="I114"/>
  <c r="N114" s="1"/>
  <c r="H114"/>
  <c r="M114" s="1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N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I94"/>
  <c r="N94" s="1"/>
  <c r="H94"/>
  <c r="M94" s="1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I87"/>
  <c r="N87" s="1"/>
  <c r="H87"/>
  <c r="M87" s="1"/>
  <c r="R86"/>
  <c r="I86"/>
  <c r="N86" s="1"/>
  <c r="H86"/>
  <c r="M86" s="1"/>
  <c r="R85"/>
  <c r="M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O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O51" s="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M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I35"/>
  <c r="N35" s="1"/>
  <c r="H35"/>
  <c r="M35" s="1"/>
  <c r="R34"/>
  <c r="I34"/>
  <c r="N34" s="1"/>
  <c r="H34"/>
  <c r="M34" s="1"/>
  <c r="R33"/>
  <c r="I33"/>
  <c r="N33" s="1"/>
  <c r="H33"/>
  <c r="M33" s="1"/>
  <c r="R32"/>
  <c r="I32"/>
  <c r="N32" s="1"/>
  <c r="H32"/>
  <c r="M32" s="1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I22"/>
  <c r="N22" s="1"/>
  <c r="H22"/>
  <c r="M22" s="1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Q9"/>
  <c r="L9"/>
  <c r="A7"/>
  <c r="P5"/>
  <c r="P1"/>
  <c r="O72" l="1"/>
  <c r="O17"/>
  <c r="J154"/>
  <c r="J162"/>
  <c r="O151"/>
  <c r="O159"/>
  <c r="O167"/>
  <c r="O175"/>
  <c r="J131"/>
  <c r="J260"/>
  <c r="O10"/>
  <c r="O103"/>
  <c r="J44"/>
  <c r="N44"/>
  <c r="J85"/>
  <c r="N85"/>
  <c r="O85" s="1"/>
  <c r="J133"/>
  <c r="N133"/>
  <c r="J76"/>
  <c r="N76"/>
  <c r="J116"/>
  <c r="O44"/>
  <c r="J65"/>
  <c r="J69"/>
  <c r="O133"/>
  <c r="O76"/>
  <c r="O116"/>
  <c r="J170"/>
  <c r="J10"/>
  <c r="J140"/>
  <c r="M65"/>
  <c r="O71"/>
  <c r="M146"/>
  <c r="O147"/>
  <c r="M154"/>
  <c r="O155"/>
  <c r="M162"/>
  <c r="O163"/>
  <c r="M170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2"/>
  <c r="J150"/>
  <c r="J148"/>
  <c r="J144"/>
  <c r="J142"/>
  <c r="J138"/>
  <c r="J136"/>
  <c r="J134"/>
  <c r="J132"/>
  <c r="J130"/>
  <c r="J128"/>
  <c r="J126"/>
  <c r="J124"/>
  <c r="J122"/>
  <c r="J120"/>
  <c r="J118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2"/>
  <c r="J30"/>
  <c r="J28"/>
  <c r="J26"/>
  <c r="J24"/>
  <c r="J22"/>
  <c r="J20"/>
  <c r="J18"/>
  <c r="J16"/>
  <c r="J14"/>
  <c r="J12"/>
  <c r="M69"/>
  <c r="J275"/>
  <c r="J273"/>
  <c r="J271"/>
  <c r="J269"/>
  <c r="J267"/>
  <c r="J265"/>
  <c r="J263"/>
  <c r="J261"/>
  <c r="J259"/>
  <c r="J257"/>
  <c r="J255"/>
  <c r="J253"/>
  <c r="J251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51"/>
  <c r="J149"/>
  <c r="J147"/>
  <c r="J145"/>
  <c r="J143"/>
  <c r="J137"/>
  <c r="J135"/>
  <c r="J129"/>
  <c r="J127"/>
  <c r="J125"/>
  <c r="J123"/>
  <c r="J121"/>
  <c r="J119"/>
  <c r="J117"/>
  <c r="J115"/>
  <c r="J113"/>
  <c r="J111"/>
  <c r="J109"/>
  <c r="J107"/>
  <c r="J105"/>
  <c r="J101"/>
  <c r="J99"/>
  <c r="J97"/>
  <c r="J95"/>
  <c r="J93"/>
  <c r="J91"/>
  <c r="J89"/>
  <c r="J87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5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N1"/>
  <c r="O45"/>
  <c r="O47"/>
  <c r="O49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4"/>
  <c r="O156"/>
  <c r="O158"/>
  <c r="O160"/>
  <c r="O162"/>
  <c r="O164"/>
  <c r="O166"/>
  <c r="O168"/>
  <c r="O170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M1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O58"/>
  <c r="O61"/>
  <c r="O63"/>
  <c r="O65"/>
  <c r="O67"/>
  <c r="O69"/>
  <c r="O78"/>
  <c r="O80"/>
  <c r="O82"/>
  <c r="O84"/>
  <c r="O104"/>
  <c r="O106"/>
  <c r="O108"/>
  <c r="O110"/>
  <c r="O112"/>
  <c r="O114"/>
  <c r="O134"/>
  <c r="O136"/>
  <c r="O138"/>
  <c r="O142"/>
  <c r="O144"/>
  <c r="O146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J1" l="1"/>
  <c r="O1"/>
  <c r="O5"/>
  <c r="Q190" l="1"/>
  <c r="L5" l="1"/>
  <c r="L1"/>
  <c r="Q192" l="1"/>
  <c r="Q165"/>
  <c r="Q173"/>
  <c r="Q57" l="1"/>
  <c r="Q193"/>
  <c r="Q171"/>
  <c r="Q42"/>
  <c r="Q203"/>
  <c r="Q245"/>
  <c r="Q149" l="1"/>
  <c r="Q240"/>
  <c r="Q96"/>
  <c r="Q269"/>
  <c r="Q47"/>
  <c r="Q221" l="1"/>
  <c r="Q143"/>
  <c r="Q24"/>
  <c r="Q220"/>
  <c r="Q36"/>
  <c r="Q116"/>
  <c r="Q121"/>
  <c r="Q105"/>
  <c r="Q62"/>
  <c r="Q81"/>
  <c r="Q102"/>
  <c r="Q195"/>
  <c r="Q236"/>
  <c r="Q187" l="1"/>
  <c r="Q137"/>
  <c r="Q238"/>
  <c r="Q210"/>
  <c r="Q183"/>
  <c r="Q252"/>
  <c r="Q31"/>
  <c r="Q200"/>
  <c r="Q153"/>
  <c r="Q199"/>
  <c r="Q198"/>
  <c r="Q123"/>
  <c r="Q225"/>
  <c r="Q37"/>
  <c r="Q244"/>
  <c r="Q33"/>
  <c r="Q197"/>
  <c r="Q112"/>
  <c r="Q63"/>
  <c r="Q58"/>
  <c r="Q163"/>
  <c r="Q126"/>
  <c r="Q111"/>
  <c r="Q188"/>
  <c r="Q213"/>
  <c r="Q66"/>
  <c r="Q52"/>
  <c r="Q208"/>
  <c r="Q216"/>
  <c r="Q212"/>
  <c r="Q191"/>
  <c r="Q100"/>
  <c r="Q88"/>
  <c r="Q76"/>
  <c r="Q273"/>
  <c r="Q154"/>
  <c r="Q172"/>
  <c r="Q127"/>
  <c r="Q25"/>
  <c r="Q35"/>
  <c r="Q71"/>
  <c r="Q21"/>
  <c r="Q136"/>
  <c r="Q196"/>
  <c r="Q228" l="1"/>
  <c r="Q256"/>
  <c r="Q128"/>
  <c r="Q176"/>
  <c r="Q177"/>
  <c r="Q22"/>
  <c r="Q218"/>
  <c r="Q148"/>
  <c r="Q230"/>
  <c r="Q39"/>
  <c r="Q18"/>
  <c r="Q166"/>
  <c r="Q160"/>
  <c r="Q261"/>
  <c r="Q11"/>
  <c r="Q248"/>
  <c r="Q61"/>
  <c r="Q142"/>
  <c r="Q117"/>
  <c r="Q234"/>
  <c r="Q147"/>
  <c r="Q132"/>
  <c r="Q222"/>
  <c r="Q106"/>
  <c r="Q17"/>
  <c r="Q167"/>
  <c r="Q108"/>
  <c r="Q130"/>
  <c r="Q150"/>
  <c r="Q145"/>
  <c r="Q51"/>
  <c r="Q189"/>
  <c r="Q15"/>
  <c r="Q164"/>
  <c r="Q27"/>
  <c r="Q23"/>
  <c r="Q38"/>
  <c r="Q151"/>
  <c r="Q77"/>
  <c r="Q243"/>
  <c r="Q169"/>
  <c r="Q83"/>
  <c r="Q110"/>
  <c r="Q90"/>
  <c r="Q85"/>
  <c r="Q175"/>
  <c r="Q162"/>
  <c r="Q122"/>
  <c r="Q68"/>
  <c r="Q34"/>
  <c r="Q20"/>
  <c r="Q247"/>
  <c r="Q138"/>
  <c r="Q140"/>
  <c r="Q64"/>
  <c r="Q12"/>
  <c r="Q41"/>
  <c r="Q104"/>
  <c r="Q267"/>
  <c r="Q32"/>
  <c r="Q232"/>
  <c r="Q97"/>
  <c r="Q168"/>
  <c r="Q274"/>
  <c r="Q253"/>
  <c r="Q209"/>
  <c r="Q182"/>
  <c r="Q28"/>
  <c r="Q99"/>
  <c r="Q184"/>
  <c r="Q46"/>
  <c r="Q170"/>
  <c r="Q206"/>
  <c r="Q131"/>
  <c r="Q59"/>
  <c r="Q44"/>
  <c r="Q78"/>
  <c r="Q103"/>
  <c r="Q72"/>
  <c r="Q194"/>
  <c r="Q86"/>
  <c r="Q45"/>
  <c r="Q43"/>
  <c r="Q181"/>
  <c r="Q185"/>
  <c r="Q19"/>
  <c r="Q178"/>
  <c r="Q265"/>
  <c r="Q89"/>
  <c r="Q146"/>
  <c r="Q272"/>
  <c r="Q91"/>
  <c r="Q56" l="1"/>
  <c r="Q207"/>
  <c r="Q254"/>
  <c r="Q266"/>
  <c r="Q214"/>
  <c r="Q129"/>
  <c r="Q79"/>
  <c r="Q40"/>
  <c r="Q65"/>
  <c r="Q107"/>
  <c r="Q174"/>
  <c r="Q246"/>
  <c r="Q80"/>
  <c r="Q262"/>
  <c r="Q161"/>
  <c r="Q120"/>
  <c r="Q118"/>
  <c r="Q179"/>
  <c r="Q180"/>
  <c r="Q119"/>
  <c r="Q13"/>
  <c r="Q251"/>
  <c r="Q226"/>
  <c r="Q139"/>
  <c r="Q233"/>
  <c r="Q84"/>
  <c r="Q159"/>
  <c r="Q241"/>
  <c r="Q133"/>
  <c r="Q260"/>
  <c r="Q113"/>
  <c r="Q223"/>
  <c r="Q205"/>
  <c r="Q155"/>
  <c r="Q224"/>
  <c r="Q93"/>
  <c r="Q134"/>
  <c r="Q242"/>
  <c r="Q141"/>
  <c r="Q87"/>
  <c r="Q115"/>
  <c r="Q229"/>
  <c r="Q237"/>
  <c r="Q53"/>
  <c r="Q14"/>
  <c r="Q114"/>
  <c r="Q215"/>
  <c r="Q75"/>
  <c r="Q259"/>
  <c r="Q157"/>
  <c r="Q249"/>
  <c r="Q239"/>
  <c r="Q211"/>
  <c r="Q29"/>
  <c r="Q152"/>
  <c r="Q54"/>
  <c r="Q92"/>
  <c r="Q98"/>
  <c r="Q67"/>
  <c r="Q101"/>
  <c r="Q158"/>
  <c r="Q201"/>
  <c r="Q48"/>
  <c r="Q73"/>
  <c r="Q135"/>
  <c r="Q217"/>
  <c r="Q144"/>
  <c r="Q124"/>
  <c r="Q109"/>
  <c r="Q227"/>
  <c r="Q60"/>
  <c r="Q94"/>
  <c r="Q235"/>
  <c r="Q271"/>
  <c r="Q202"/>
  <c r="Q95"/>
  <c r="Q231"/>
  <c r="Q257"/>
  <c r="Q49"/>
  <c r="Q156"/>
  <c r="Q26"/>
  <c r="Q186"/>
  <c r="Q50"/>
  <c r="Q55"/>
  <c r="Q70"/>
  <c r="Q69"/>
  <c r="Q16"/>
  <c r="Q125"/>
  <c r="Q204"/>
  <c r="Q219"/>
  <c r="Q74"/>
  <c r="Q82"/>
  <c r="Q263" l="1"/>
  <c r="Q270"/>
  <c r="Q268"/>
  <c r="Q250"/>
  <c r="Q255"/>
  <c r="Q258"/>
  <c r="Q275"/>
  <c r="Q264"/>
  <c r="Q30"/>
  <c r="Q10" l="1"/>
  <c r="K1"/>
  <c r="K5"/>
  <c r="Q1" l="1"/>
  <c r="Q5"/>
</calcChain>
</file>

<file path=xl/sharedStrings.xml><?xml version="1.0" encoding="utf-8"?>
<sst xmlns="http://schemas.openxmlformats.org/spreadsheetml/2006/main" count="297" uniqueCount="289">
  <si>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</si>
  <si>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</si>
  <si>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</si>
  <si>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</si>
  <si>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</si>
  <si>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</si>
  <si>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</si>
  <si>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</si>
  <si>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</si>
  <si>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</si>
  <si>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</si>
  <si>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</si>
  <si>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</si>
  <si>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</si>
  <si>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</si>
  <si>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</si>
  <si>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</si>
  <si>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</si>
  <si>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</si>
  <si>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</si>
  <si>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</si>
  <si>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</si>
  <si>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</si>
  <si>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</si>
  <si>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</si>
  <si>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</si>
  <si>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</si>
  <si>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</si>
  <si>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</si>
  <si>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</si>
  <si>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</si>
  <si>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</si>
  <si>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</si>
  <si>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</si>
  <si>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</si>
  <si>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</si>
  <si>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</si>
  <si>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</si>
  <si>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</si>
  <si>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</si>
  <si>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</si>
  <si>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</si>
  <si>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</si>
  <si>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</si>
  <si>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</si>
  <si>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</si>
  <si>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</si>
  <si>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</si>
  <si>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</si>
  <si>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</si>
  <si>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№029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</si>
  <si>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</si>
  <si>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</si>
  <si>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</si>
  <si>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</si>
  <si>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</si>
  <si>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</si>
  <si>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</si>
  <si>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</si>
  <si>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</si>
  <si>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</si>
  <si>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№039 снят потребителем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</si>
  <si>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</si>
  <si>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</si>
  <si>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</si>
  <si>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</si>
  <si>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</si>
  <si>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</si>
  <si>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</si>
  <si>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</si>
  <si>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</si>
  <si>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</si>
  <si>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</si>
  <si>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</si>
  <si>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</si>
  <si>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</si>
  <si>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</si>
  <si>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</si>
  <si>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</si>
  <si>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</si>
  <si>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</si>
  <si>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</si>
  <si>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</si>
  <si>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</si>
  <si>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</si>
  <si>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</si>
  <si>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</si>
  <si>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</si>
  <si>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</si>
  <si>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</si>
  <si>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</si>
  <si>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</si>
  <si>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</si>
  <si>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</si>
  <si>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</si>
  <si>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</si>
  <si>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</si>
  <si>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</si>
  <si>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</si>
  <si>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</si>
  <si>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</si>
  <si>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</si>
  <si>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</si>
  <si>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</si>
  <si>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</si>
  <si>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</si>
  <si>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</si>
  <si>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</si>
  <si>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</si>
  <si>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</si>
  <si>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</si>
  <si>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</si>
  <si>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</si>
  <si>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</si>
  <si>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</si>
  <si>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</si>
  <si>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</si>
  <si>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</si>
  <si>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</si>
  <si>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</si>
  <si>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</si>
  <si>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</si>
  <si>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</si>
  <si>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</si>
  <si>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</si>
  <si>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</si>
  <si>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</si>
  <si>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</si>
  <si>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</si>
  <si>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</si>
  <si>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</si>
  <si>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</si>
  <si>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</si>
  <si>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</si>
  <si>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</si>
  <si>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</si>
  <si>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</si>
  <si>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</si>
  <si>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</si>
  <si>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</si>
  <si>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</si>
  <si>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</si>
  <si>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</si>
  <si>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</si>
  <si>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</si>
  <si>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</si>
  <si>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</si>
  <si>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</si>
  <si>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</si>
  <si>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</si>
  <si>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</si>
  <si>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</si>
  <si>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</si>
  <si>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</si>
  <si>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</si>
  <si>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№124 </t>
  </si>
  <si>
    <t xml:space="preserve">№125 </t>
  </si>
  <si>
    <t xml:space="preserve">№126\1 </t>
  </si>
  <si>
    <t xml:space="preserve">№126\2 </t>
  </si>
  <si>
    <t xml:space="preserve">№127 </t>
  </si>
  <si>
    <t xml:space="preserve">№128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</si>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</sst>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4" fontId="0" fillId="0" borderId="3" xfId="0" applyNumberFormat="1" applyBorder="1" applyAlignment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11" fillId="4" borderId="0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4" fontId="0" fillId="7" borderId="0" xfId="0" applyNumberFormat="1" applyFill="1" applyAlignment="1">
      <alignment horizontal="center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F15" workbookViewId="0">
      <selection activeCell="T15" sqref="T15"/>
    </sheetView>
  </sheetViews>
  <sheetFormatPr defaultColWidth="13.28515625" defaultRowHeight="15"/>
  <cols>
    <col min="1" max="1" width="14.85546875" style="35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J1" s="2">
        <f>SUM(J10:J275)</f>
        <v>36180.650999999983</v>
      </c>
      <c r="K1" s="2">
        <f>SUM(K10:K275)</f>
        <v>-536860.22545191599</v>
      </c>
      <c r="L1" s="2">
        <f>SUM(L10:L275)</f>
        <v>295186.29000000004</v>
      </c>
      <c r="M1" s="2">
        <f>SUM(M10:M288)</f>
        <v>159625.86146999974</v>
      </c>
      <c r="N1" s="2">
        <f>SUM(N10:N288)</f>
        <v>26992.187979999988</v>
      </c>
      <c r="O1" s="2">
        <f>SUM(O10:O275)</f>
        <v>186618.04944999996</v>
      </c>
      <c r="P1" s="2">
        <f t="shared" ref="P1" si="0">SUM(P10:P275)</f>
        <v>0</v>
      </c>
      <c r="Q1" s="2">
        <f>SUM(Q10:Q275)</f>
        <v>-428291.9849019156</v>
      </c>
      <c r="R1" s="2"/>
    </row>
    <row r="2" spans="1:20" ht="15" hidden="1" customHeight="1" thickBot="1">
      <c r="A2" s="3"/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27" hidden="1" customHeight="1">
      <c r="A4" s="4"/>
      <c r="B4" s="5"/>
      <c r="E4" s="5"/>
      <c r="K4" s="41"/>
      <c r="L4" s="41"/>
      <c r="Q4" s="42"/>
    </row>
    <row r="5" spans="1:20" ht="39.75" hidden="1" customHeight="1">
      <c r="A5" s="4"/>
      <c r="B5" s="5"/>
      <c r="E5" s="5"/>
      <c r="K5" s="8">
        <f>SUM(K10:K275)</f>
        <v>-536860.22545191599</v>
      </c>
      <c r="L5" s="8">
        <f>SUM(L10:L275)</f>
        <v>295186.29000000004</v>
      </c>
      <c r="O5" s="8">
        <f>SUM(O10:O275)</f>
        <v>186618.04944999996</v>
      </c>
      <c r="P5" s="8">
        <f t="shared" ref="P5" si="1">SUM(P10:P275)</f>
        <v>0</v>
      </c>
      <c r="Q5" s="8">
        <f>SUM(Q10:Q275)</f>
        <v>-428291.9849019156</v>
      </c>
    </row>
    <row r="6" spans="1:20" ht="15.75" thickBot="1">
      <c r="A6" s="9"/>
      <c r="D6" s="43" t="s">
        <v>285</v>
      </c>
      <c r="J6" s="10"/>
      <c r="K6" s="11"/>
      <c r="L6" s="11"/>
      <c r="M6" s="10">
        <v>6.39</v>
      </c>
      <c r="N6" s="10">
        <v>2.41</v>
      </c>
    </row>
    <row r="7" spans="1:20" ht="15.75" customHeight="1" thickBot="1">
      <c r="A7" s="12">
        <f>F7</f>
        <v>43763</v>
      </c>
      <c r="B7" s="13"/>
      <c r="C7" s="14">
        <v>43734</v>
      </c>
      <c r="D7" s="15"/>
      <c r="E7" s="13"/>
      <c r="F7" s="14">
        <v>43763</v>
      </c>
      <c r="G7" s="15"/>
      <c r="H7" s="50" t="s">
        <v>2</v>
      </c>
      <c r="I7" s="50"/>
      <c r="J7" s="51"/>
      <c r="K7" s="55" t="s">
        <v>3</v>
      </c>
      <c r="L7" s="57" t="s">
        <v>4</v>
      </c>
      <c r="M7" s="52" t="s">
        <v>5</v>
      </c>
      <c r="N7" s="53"/>
      <c r="O7" s="54"/>
      <c r="P7" s="44" t="s">
        <v>6</v>
      </c>
      <c r="Q7" s="59" t="s">
        <v>286</v>
      </c>
      <c r="R7" s="16"/>
    </row>
    <row r="8" spans="1:20" ht="18" customHeight="1" thickBot="1">
      <c r="A8" s="17" t="s">
        <v>7</v>
      </c>
      <c r="B8" s="49" t="s">
        <v>8</v>
      </c>
      <c r="C8" s="50"/>
      <c r="D8" s="51"/>
      <c r="E8" s="49" t="s">
        <v>8</v>
      </c>
      <c r="F8" s="50"/>
      <c r="G8" s="51"/>
      <c r="H8" s="49" t="s">
        <v>8</v>
      </c>
      <c r="I8" s="50"/>
      <c r="J8" s="51"/>
      <c r="K8" s="56"/>
      <c r="L8" s="58"/>
      <c r="M8" s="52" t="s">
        <v>9</v>
      </c>
      <c r="N8" s="53"/>
      <c r="O8" s="54"/>
      <c r="P8" s="45" t="s">
        <v>10</v>
      </c>
      <c r="Q8" s="60"/>
      <c r="R8" s="18"/>
    </row>
    <row r="9" spans="1:20" ht="16.5" customHeight="1" thickBot="1">
      <c r="A9" s="19" t="s">
        <v>11</v>
      </c>
      <c r="B9" s="20" t="s">
        <v>12</v>
      </c>
      <c r="C9" s="20" t="s">
        <v>13</v>
      </c>
      <c r="D9" s="20" t="s">
        <v>14</v>
      </c>
      <c r="E9" s="20" t="s">
        <v>12</v>
      </c>
      <c r="F9" s="20" t="s">
        <v>13</v>
      </c>
      <c r="G9" s="20" t="s">
        <v>14</v>
      </c>
      <c r="H9" s="20" t="s">
        <v>12</v>
      </c>
      <c r="I9" s="20" t="s">
        <v>13</v>
      </c>
      <c r="J9" s="21" t="s">
        <v>15</v>
      </c>
      <c r="K9" s="39">
        <f>C7</f>
        <v>43734</v>
      </c>
      <c r="L9" s="46">
        <f>F7</f>
        <v>43763</v>
      </c>
      <c r="M9" s="22" t="s">
        <v>16</v>
      </c>
      <c r="N9" s="22" t="s">
        <v>17</v>
      </c>
      <c r="O9" s="22" t="s">
        <v>15</v>
      </c>
      <c r="P9" s="23" t="s">
        <v>18</v>
      </c>
      <c r="Q9" s="48">
        <f>F7</f>
        <v>43763</v>
      </c>
      <c r="R9" s="24" t="s">
        <v>19</v>
      </c>
    </row>
    <row r="10" spans="1:20">
      <c r="A10" s="25" t="s">
        <v>20</v>
      </c>
      <c r="B10" s="26">
        <v>2005.96</v>
      </c>
      <c r="C10" s="27">
        <v>571.21</v>
      </c>
      <c r="D10" s="25">
        <v>2577.1799999999998</v>
      </c>
      <c r="E10" s="26">
        <v>2035.42</v>
      </c>
      <c r="F10" s="27">
        <v>571.21</v>
      </c>
      <c r="G10" s="25">
        <v>2606.64</v>
      </c>
      <c r="H10" s="26">
        <f>E10-B10</f>
        <v>29.460000000000036</v>
      </c>
      <c r="I10" s="26">
        <f>F10-C10</f>
        <v>0</v>
      </c>
      <c r="J10" s="26">
        <f>SUM(H10:I10)</f>
        <v>29.460000000000036</v>
      </c>
      <c r="K10" s="27">
        <v>-2496.0018999999998</v>
      </c>
      <c r="L10" s="25">
        <v>0</v>
      </c>
      <c r="M10" s="26">
        <f>H10*M$6</f>
        <v>188.24940000000024</v>
      </c>
      <c r="N10" s="27">
        <f>I10*N$6</f>
        <v>0</v>
      </c>
      <c r="O10" s="25">
        <f>SUM(M10:N10)</f>
        <v>188.24940000000024</v>
      </c>
      <c r="P10" s="25"/>
      <c r="Q10" s="27">
        <f>K10-O10+L10+P10</f>
        <v>-2684.2512999999999</v>
      </c>
      <c r="R10" s="27" t="str">
        <f>A10</f>
        <v xml:space="preserve">№002 </v>
      </c>
    </row>
    <row r="11" spans="1:20">
      <c r="A11" s="8" t="s">
        <v>21</v>
      </c>
      <c r="B11" s="29">
        <v>5242.42</v>
      </c>
      <c r="C11" s="2">
        <v>2305.5300000000002</v>
      </c>
      <c r="D11" s="8">
        <v>7547.96</v>
      </c>
      <c r="E11" s="29">
        <v>5287.05</v>
      </c>
      <c r="F11" s="2">
        <v>2331.54</v>
      </c>
      <c r="G11" s="8">
        <v>7618.6</v>
      </c>
      <c r="H11" s="29">
        <f t="shared" ref="H11:I16" si="2">E11-B11</f>
        <v>44.630000000000109</v>
      </c>
      <c r="I11" s="29">
        <f t="shared" si="2"/>
        <v>26.009999999999764</v>
      </c>
      <c r="J11" s="29">
        <f t="shared" ref="J11:J74" si="3">SUM(H11:I11)</f>
        <v>70.639999999999873</v>
      </c>
      <c r="K11" s="27">
        <v>-1985.7924999999996</v>
      </c>
      <c r="L11" s="25">
        <v>2000</v>
      </c>
      <c r="M11" s="29">
        <f t="shared" ref="M11:N41" si="4">H11*M$6</f>
        <v>285.18570000000068</v>
      </c>
      <c r="N11" s="2">
        <f t="shared" si="4"/>
        <v>62.684099999999432</v>
      </c>
      <c r="O11" s="8">
        <f>SUM(M11:N11)</f>
        <v>347.86980000000011</v>
      </c>
      <c r="P11" s="8"/>
      <c r="Q11" s="2">
        <f t="shared" ref="Q11:Q16" si="5">K11-O11+L11+P11</f>
        <v>-333.6622999999995</v>
      </c>
      <c r="R11" s="2" t="str">
        <f t="shared" ref="R11:R74" si="6">A11</f>
        <v xml:space="preserve">№003 </v>
      </c>
    </row>
    <row r="12" spans="1:20">
      <c r="A12" s="25" t="s">
        <v>22</v>
      </c>
      <c r="B12" s="26">
        <v>4993.57</v>
      </c>
      <c r="C12" s="27">
        <v>1854.73</v>
      </c>
      <c r="D12" s="25">
        <v>6848.31</v>
      </c>
      <c r="E12" s="26">
        <v>5042.3100000000004</v>
      </c>
      <c r="F12" s="27">
        <v>1875.8400000000001</v>
      </c>
      <c r="G12" s="25">
        <v>6918.16</v>
      </c>
      <c r="H12" s="26">
        <f t="shared" si="2"/>
        <v>48.740000000000691</v>
      </c>
      <c r="I12" s="26">
        <f t="shared" si="2"/>
        <v>21.110000000000127</v>
      </c>
      <c r="J12" s="26">
        <f t="shared" si="3"/>
        <v>69.850000000000819</v>
      </c>
      <c r="K12" s="27">
        <v>455.07650000000194</v>
      </c>
      <c r="L12" s="25">
        <v>0</v>
      </c>
      <c r="M12" s="26">
        <f t="shared" si="4"/>
        <v>311.44860000000438</v>
      </c>
      <c r="N12" s="27">
        <f t="shared" si="4"/>
        <v>50.875100000000309</v>
      </c>
      <c r="O12" s="25">
        <f t="shared" ref="O12:O75" si="7">SUM(M12:N12)</f>
        <v>362.32370000000469</v>
      </c>
      <c r="P12" s="25"/>
      <c r="Q12" s="27">
        <f t="shared" si="5"/>
        <v>92.752799999997251</v>
      </c>
      <c r="R12" s="27" t="str">
        <f t="shared" si="6"/>
        <v xml:space="preserve">№004 </v>
      </c>
    </row>
    <row r="13" spans="1:20">
      <c r="A13" s="8" t="s">
        <v>23</v>
      </c>
      <c r="B13" s="29">
        <v>788.26</v>
      </c>
      <c r="C13" s="2">
        <v>1361.13</v>
      </c>
      <c r="D13" s="8">
        <v>2149.5300000000002</v>
      </c>
      <c r="E13" s="29">
        <v>789.56000000000006</v>
      </c>
      <c r="F13" s="2">
        <v>1361.13</v>
      </c>
      <c r="G13" s="8">
        <v>2150.83</v>
      </c>
      <c r="H13" s="29">
        <f t="shared" si="2"/>
        <v>1.3000000000000682</v>
      </c>
      <c r="I13" s="29">
        <f t="shared" si="2"/>
        <v>0</v>
      </c>
      <c r="J13" s="29">
        <f t="shared" si="3"/>
        <v>1.3000000000000682</v>
      </c>
      <c r="K13" s="27">
        <v>-850.08360000000027</v>
      </c>
      <c r="L13" s="25">
        <v>0</v>
      </c>
      <c r="M13" s="29">
        <f t="shared" si="4"/>
        <v>8.3070000000004356</v>
      </c>
      <c r="N13" s="2">
        <f t="shared" si="4"/>
        <v>0</v>
      </c>
      <c r="O13" s="8">
        <f t="shared" si="7"/>
        <v>8.3070000000004356</v>
      </c>
      <c r="P13" s="8"/>
      <c r="Q13" s="2">
        <f t="shared" si="5"/>
        <v>-858.39060000000075</v>
      </c>
      <c r="R13" s="2" t="str">
        <f t="shared" si="6"/>
        <v xml:space="preserve">№005 </v>
      </c>
    </row>
    <row r="14" spans="1:20">
      <c r="A14" s="25" t="s">
        <v>24</v>
      </c>
      <c r="B14" s="26">
        <v>3115.4300000000003</v>
      </c>
      <c r="C14" s="27">
        <v>1513.64</v>
      </c>
      <c r="D14" s="25">
        <v>4629.08</v>
      </c>
      <c r="E14" s="26">
        <v>3177.4500000000003</v>
      </c>
      <c r="F14" s="27">
        <v>1548.97</v>
      </c>
      <c r="G14" s="25">
        <v>4726.4400000000005</v>
      </c>
      <c r="H14" s="26">
        <f t="shared" si="2"/>
        <v>62.019999999999982</v>
      </c>
      <c r="I14" s="26">
        <f t="shared" si="2"/>
        <v>35.329999999999927</v>
      </c>
      <c r="J14" s="26">
        <f t="shared" si="3"/>
        <v>97.349999999999909</v>
      </c>
      <c r="K14" s="27">
        <v>-10926.214800000002</v>
      </c>
      <c r="L14" s="25">
        <v>0</v>
      </c>
      <c r="M14" s="26">
        <f t="shared" si="4"/>
        <v>396.30779999999987</v>
      </c>
      <c r="N14" s="27">
        <f t="shared" si="4"/>
        <v>85.145299999999835</v>
      </c>
      <c r="O14" s="25">
        <f t="shared" si="7"/>
        <v>481.45309999999972</v>
      </c>
      <c r="P14" s="25"/>
      <c r="Q14" s="27">
        <f t="shared" si="5"/>
        <v>-11407.6679</v>
      </c>
      <c r="R14" s="27" t="str">
        <f t="shared" si="6"/>
        <v xml:space="preserve">№006 </v>
      </c>
    </row>
    <row r="15" spans="1:20">
      <c r="A15" s="8" t="s">
        <v>25</v>
      </c>
      <c r="B15" s="29">
        <v>3475.64</v>
      </c>
      <c r="C15" s="2">
        <v>1982.27</v>
      </c>
      <c r="D15" s="8">
        <v>5457.93</v>
      </c>
      <c r="E15" s="29">
        <v>3479.46</v>
      </c>
      <c r="F15" s="2">
        <v>1982.27</v>
      </c>
      <c r="G15" s="8">
        <v>5461.75</v>
      </c>
      <c r="H15" s="29">
        <f t="shared" si="2"/>
        <v>3.8200000000001637</v>
      </c>
      <c r="I15" s="29">
        <f t="shared" si="2"/>
        <v>0</v>
      </c>
      <c r="J15" s="29">
        <f t="shared" si="3"/>
        <v>3.8200000000001637</v>
      </c>
      <c r="K15" s="27">
        <v>-6726.1246999999994</v>
      </c>
      <c r="L15" s="25">
        <v>0</v>
      </c>
      <c r="M15" s="29">
        <f t="shared" si="4"/>
        <v>24.409800000001045</v>
      </c>
      <c r="N15" s="2">
        <f t="shared" si="4"/>
        <v>0</v>
      </c>
      <c r="O15" s="8">
        <f t="shared" si="7"/>
        <v>24.409800000001045</v>
      </c>
      <c r="P15" s="8"/>
      <c r="Q15" s="2">
        <f t="shared" si="5"/>
        <v>-6750.5345000000007</v>
      </c>
      <c r="R15" s="2" t="str">
        <f t="shared" si="6"/>
        <v xml:space="preserve">№007 </v>
      </c>
      <c r="T15" t="s">
        <v>288</v>
      </c>
    </row>
    <row r="16" spans="1:20">
      <c r="A16" s="25" t="s">
        <v>26</v>
      </c>
      <c r="B16" s="26">
        <v>2218.61</v>
      </c>
      <c r="C16" s="27">
        <v>465.94</v>
      </c>
      <c r="D16" s="25">
        <v>2684.56</v>
      </c>
      <c r="E16" s="26">
        <v>2219.0300000000002</v>
      </c>
      <c r="F16" s="27">
        <v>465.94</v>
      </c>
      <c r="G16" s="25">
        <v>2684.98</v>
      </c>
      <c r="H16" s="26">
        <f t="shared" si="2"/>
        <v>0.42000000000007276</v>
      </c>
      <c r="I16" s="26">
        <f t="shared" si="2"/>
        <v>0</v>
      </c>
      <c r="J16" s="26">
        <f t="shared" si="3"/>
        <v>0.42000000000007276</v>
      </c>
      <c r="K16" s="27">
        <v>-289.33590000000163</v>
      </c>
      <c r="L16" s="25">
        <v>289.33999999999997</v>
      </c>
      <c r="M16" s="26">
        <f t="shared" si="4"/>
        <v>2.6838000000004647</v>
      </c>
      <c r="N16" s="27">
        <f t="shared" si="4"/>
        <v>0</v>
      </c>
      <c r="O16" s="25">
        <f t="shared" si="7"/>
        <v>2.6838000000004647</v>
      </c>
      <c r="P16" s="25"/>
      <c r="Q16" s="27">
        <f t="shared" si="5"/>
        <v>-2.6797000000021285</v>
      </c>
      <c r="R16" s="27" t="str">
        <f t="shared" si="6"/>
        <v xml:space="preserve">№008 </v>
      </c>
    </row>
    <row r="17" spans="1:18">
      <c r="A17" s="30" t="s">
        <v>27</v>
      </c>
      <c r="B17" s="29"/>
      <c r="C17" s="2"/>
      <c r="D17" s="8"/>
      <c r="E17" s="29"/>
      <c r="F17" s="2"/>
      <c r="G17" s="8"/>
      <c r="H17" s="29"/>
      <c r="I17" s="29"/>
      <c r="J17" s="29">
        <f t="shared" si="3"/>
        <v>0</v>
      </c>
      <c r="K17" s="27">
        <v>153.49530000000289</v>
      </c>
      <c r="L17" s="25">
        <v>0</v>
      </c>
      <c r="M17" s="29">
        <f t="shared" si="4"/>
        <v>0</v>
      </c>
      <c r="N17" s="2">
        <f t="shared" si="4"/>
        <v>0</v>
      </c>
      <c r="O17" s="8">
        <f t="shared" si="7"/>
        <v>0</v>
      </c>
      <c r="P17" s="8"/>
      <c r="Q17" s="2">
        <f>K17-O17+L17</f>
        <v>153.49530000000289</v>
      </c>
      <c r="R17" s="2" t="str">
        <f t="shared" si="6"/>
        <v xml:space="preserve">№009 </v>
      </c>
    </row>
    <row r="18" spans="1:18">
      <c r="A18" s="25" t="s">
        <v>28</v>
      </c>
      <c r="B18" s="26">
        <v>3574.03</v>
      </c>
      <c r="C18" s="27">
        <v>2205.2400000000002</v>
      </c>
      <c r="D18" s="25">
        <v>5779.28</v>
      </c>
      <c r="E18" s="26">
        <v>3938.9900000000002</v>
      </c>
      <c r="F18" s="27">
        <v>2386.0100000000002</v>
      </c>
      <c r="G18" s="25">
        <v>6325.01</v>
      </c>
      <c r="H18" s="26">
        <f t="shared" ref="H18:I43" si="8">E18-B18</f>
        <v>364.96000000000004</v>
      </c>
      <c r="I18" s="26">
        <f t="shared" si="8"/>
        <v>180.76999999999998</v>
      </c>
      <c r="J18" s="26">
        <f t="shared" si="3"/>
        <v>545.73</v>
      </c>
      <c r="K18" s="27">
        <v>-2342.9381000000017</v>
      </c>
      <c r="L18" s="25">
        <v>0</v>
      </c>
      <c r="M18" s="26">
        <f t="shared" si="4"/>
        <v>2332.0944</v>
      </c>
      <c r="N18" s="27">
        <f t="shared" si="4"/>
        <v>435.65569999999997</v>
      </c>
      <c r="O18" s="25">
        <f t="shared" si="7"/>
        <v>2767.7500999999997</v>
      </c>
      <c r="P18" s="25"/>
      <c r="Q18" s="27">
        <f t="shared" ref="Q18:Q74" si="9">K18-O18+L18+P18</f>
        <v>-5110.6882000000014</v>
      </c>
      <c r="R18" s="27" t="str">
        <f t="shared" si="6"/>
        <v xml:space="preserve">№009а </v>
      </c>
    </row>
    <row r="19" spans="1:18">
      <c r="A19" s="8" t="s">
        <v>29</v>
      </c>
      <c r="B19" s="29">
        <v>1095.1000000000001</v>
      </c>
      <c r="C19" s="2">
        <v>696.24</v>
      </c>
      <c r="D19" s="8">
        <v>1791.3600000000001</v>
      </c>
      <c r="E19" s="29">
        <v>1095.1000000000001</v>
      </c>
      <c r="F19" s="2">
        <v>696.24</v>
      </c>
      <c r="G19" s="8">
        <v>1791.3600000000001</v>
      </c>
      <c r="H19" s="29">
        <f t="shared" si="8"/>
        <v>0</v>
      </c>
      <c r="I19" s="29">
        <f t="shared" si="8"/>
        <v>0</v>
      </c>
      <c r="J19" s="29">
        <f t="shared" si="3"/>
        <v>0</v>
      </c>
      <c r="K19" s="27">
        <v>3712.5468999999998</v>
      </c>
      <c r="L19" s="25">
        <v>0</v>
      </c>
      <c r="M19" s="29">
        <f t="shared" si="4"/>
        <v>0</v>
      </c>
      <c r="N19" s="2">
        <f t="shared" si="4"/>
        <v>0</v>
      </c>
      <c r="O19" s="8">
        <f t="shared" si="7"/>
        <v>0</v>
      </c>
      <c r="P19" s="8"/>
      <c r="Q19" s="2">
        <f t="shared" si="9"/>
        <v>3712.5468999999998</v>
      </c>
      <c r="R19" s="2" t="str">
        <f t="shared" si="6"/>
        <v>№010</v>
      </c>
    </row>
    <row r="20" spans="1:18">
      <c r="A20" s="25" t="s">
        <v>30</v>
      </c>
      <c r="B20" s="26">
        <v>2869.38</v>
      </c>
      <c r="C20" s="27">
        <v>497.85</v>
      </c>
      <c r="D20" s="25">
        <v>3367.25</v>
      </c>
      <c r="E20" s="26">
        <v>2872.28</v>
      </c>
      <c r="F20" s="27">
        <v>497.90000000000003</v>
      </c>
      <c r="G20" s="25">
        <v>3370.2000000000003</v>
      </c>
      <c r="H20" s="26">
        <f t="shared" si="8"/>
        <v>2.9000000000000909</v>
      </c>
      <c r="I20" s="26">
        <f t="shared" si="8"/>
        <v>5.0000000000011369E-2</v>
      </c>
      <c r="J20" s="26">
        <f t="shared" si="3"/>
        <v>2.9500000000001023</v>
      </c>
      <c r="K20" s="27">
        <v>106.64269999999868</v>
      </c>
      <c r="L20" s="25">
        <v>0</v>
      </c>
      <c r="M20" s="26">
        <f t="shared" si="4"/>
        <v>18.531000000000581</v>
      </c>
      <c r="N20" s="27">
        <f t="shared" si="4"/>
        <v>0.1205000000000274</v>
      </c>
      <c r="O20" s="25">
        <f t="shared" si="7"/>
        <v>18.65150000000061</v>
      </c>
      <c r="P20" s="25"/>
      <c r="Q20" s="27">
        <f t="shared" si="9"/>
        <v>87.991199999998074</v>
      </c>
      <c r="R20" s="27" t="str">
        <f t="shared" si="6"/>
        <v>№011</v>
      </c>
    </row>
    <row r="21" spans="1:18">
      <c r="A21" s="8" t="s">
        <v>31</v>
      </c>
      <c r="B21" s="29">
        <v>601.31000000000006</v>
      </c>
      <c r="C21" s="2">
        <v>131.33000000000001</v>
      </c>
      <c r="D21" s="8">
        <v>732.64</v>
      </c>
      <c r="E21" s="29">
        <v>604.32000000000005</v>
      </c>
      <c r="F21" s="2">
        <v>134.66</v>
      </c>
      <c r="G21" s="8">
        <v>738.98</v>
      </c>
      <c r="H21" s="29">
        <f t="shared" si="8"/>
        <v>3.0099999999999909</v>
      </c>
      <c r="I21" s="29">
        <f t="shared" si="8"/>
        <v>3.3299999999999841</v>
      </c>
      <c r="J21" s="29">
        <f t="shared" si="3"/>
        <v>6.339999999999975</v>
      </c>
      <c r="K21" s="27">
        <v>-254.40570000000048</v>
      </c>
      <c r="L21" s="25">
        <v>0</v>
      </c>
      <c r="M21" s="29">
        <f>H21*M$6</f>
        <v>19.233899999999942</v>
      </c>
      <c r="N21" s="2">
        <f t="shared" si="4"/>
        <v>8.0252999999999624</v>
      </c>
      <c r="O21" s="8">
        <f t="shared" si="7"/>
        <v>27.259199999999904</v>
      </c>
      <c r="P21" s="8"/>
      <c r="Q21" s="2">
        <f t="shared" si="9"/>
        <v>-281.66490000000039</v>
      </c>
      <c r="R21" s="2" t="str">
        <f t="shared" si="6"/>
        <v xml:space="preserve">№012 </v>
      </c>
    </row>
    <row r="22" spans="1:18">
      <c r="A22" s="25" t="s">
        <v>32</v>
      </c>
      <c r="B22" s="26">
        <v>7.83</v>
      </c>
      <c r="C22" s="27">
        <v>0.81</v>
      </c>
      <c r="D22" s="25">
        <v>8.64</v>
      </c>
      <c r="E22" s="26">
        <v>7.83</v>
      </c>
      <c r="F22" s="27">
        <v>0.81</v>
      </c>
      <c r="G22" s="25">
        <v>8.64</v>
      </c>
      <c r="H22" s="26">
        <f t="shared" si="8"/>
        <v>0</v>
      </c>
      <c r="I22" s="26">
        <f t="shared" si="8"/>
        <v>0</v>
      </c>
      <c r="J22" s="26">
        <f t="shared" si="3"/>
        <v>0</v>
      </c>
      <c r="K22" s="27">
        <v>5.2920999999999978</v>
      </c>
      <c r="L22" s="25">
        <v>0</v>
      </c>
      <c r="M22" s="26">
        <f t="shared" si="4"/>
        <v>0</v>
      </c>
      <c r="N22" s="27">
        <f t="shared" si="4"/>
        <v>0</v>
      </c>
      <c r="O22" s="25">
        <f t="shared" si="7"/>
        <v>0</v>
      </c>
      <c r="P22" s="25"/>
      <c r="Q22" s="27">
        <f t="shared" si="9"/>
        <v>5.2920999999999978</v>
      </c>
      <c r="R22" s="27" t="str">
        <f t="shared" si="6"/>
        <v>№012а</v>
      </c>
    </row>
    <row r="23" spans="1:18">
      <c r="A23" s="8" t="s">
        <v>33</v>
      </c>
      <c r="B23" s="29">
        <v>8540.7800000000007</v>
      </c>
      <c r="C23" s="2">
        <v>2109.48</v>
      </c>
      <c r="D23" s="8">
        <v>10650.26</v>
      </c>
      <c r="E23" s="29">
        <v>8689.98</v>
      </c>
      <c r="F23" s="2">
        <v>2138.89</v>
      </c>
      <c r="G23" s="8">
        <v>10828.880000000001</v>
      </c>
      <c r="H23" s="29">
        <f t="shared" si="8"/>
        <v>149.19999999999891</v>
      </c>
      <c r="I23" s="29">
        <f t="shared" si="8"/>
        <v>29.409999999999854</v>
      </c>
      <c r="J23" s="29">
        <f t="shared" si="3"/>
        <v>178.60999999999876</v>
      </c>
      <c r="K23" s="27">
        <v>2584.7419999999984</v>
      </c>
      <c r="L23" s="25">
        <v>0</v>
      </c>
      <c r="M23" s="29">
        <f t="shared" si="4"/>
        <v>953.38799999999299</v>
      </c>
      <c r="N23" s="2">
        <f t="shared" si="4"/>
        <v>70.878099999999648</v>
      </c>
      <c r="O23" s="8">
        <f t="shared" si="7"/>
        <v>1024.2660999999925</v>
      </c>
      <c r="P23" s="8"/>
      <c r="Q23" s="2">
        <f t="shared" si="9"/>
        <v>1560.4759000000058</v>
      </c>
      <c r="R23" s="2" t="str">
        <f t="shared" si="6"/>
        <v xml:space="preserve">№013 </v>
      </c>
    </row>
    <row r="24" spans="1:18">
      <c r="A24" s="25" t="s">
        <v>34</v>
      </c>
      <c r="B24" s="26">
        <v>2744.82</v>
      </c>
      <c r="C24" s="27">
        <v>7596.09</v>
      </c>
      <c r="D24" s="25">
        <v>10340.960000000001</v>
      </c>
      <c r="E24" s="26">
        <v>2835.86</v>
      </c>
      <c r="F24" s="27">
        <v>7611.03</v>
      </c>
      <c r="G24" s="25">
        <v>10446.93</v>
      </c>
      <c r="H24" s="26">
        <f t="shared" si="8"/>
        <v>91.039999999999964</v>
      </c>
      <c r="I24" s="26">
        <f t="shared" si="8"/>
        <v>14.9399999999996</v>
      </c>
      <c r="J24" s="26">
        <f t="shared" si="3"/>
        <v>105.97999999999956</v>
      </c>
      <c r="K24" s="27">
        <v>-357.41430000000173</v>
      </c>
      <c r="L24" s="25">
        <v>0</v>
      </c>
      <c r="M24" s="26">
        <f t="shared" si="4"/>
        <v>581.74559999999974</v>
      </c>
      <c r="N24" s="27">
        <f t="shared" si="4"/>
        <v>36.005399999999035</v>
      </c>
      <c r="O24" s="25">
        <f t="shared" si="7"/>
        <v>617.75099999999873</v>
      </c>
      <c r="P24" s="25"/>
      <c r="Q24" s="27">
        <f t="shared" si="9"/>
        <v>-975.16530000000046</v>
      </c>
      <c r="R24" s="27" t="str">
        <f t="shared" si="6"/>
        <v xml:space="preserve">№014 </v>
      </c>
    </row>
    <row r="25" spans="1:18">
      <c r="A25" s="8" t="s">
        <v>35</v>
      </c>
      <c r="B25" s="29">
        <v>3642.81</v>
      </c>
      <c r="C25" s="2">
        <v>1976.46</v>
      </c>
      <c r="D25" s="8">
        <v>5619.27</v>
      </c>
      <c r="E25" s="29">
        <v>3647.35</v>
      </c>
      <c r="F25" s="2">
        <v>1976.46</v>
      </c>
      <c r="G25" s="8">
        <v>5623.81</v>
      </c>
      <c r="H25" s="29">
        <f t="shared" si="8"/>
        <v>4.5399999999999636</v>
      </c>
      <c r="I25" s="29">
        <f t="shared" si="8"/>
        <v>0</v>
      </c>
      <c r="J25" s="29">
        <f t="shared" si="3"/>
        <v>4.5399999999999636</v>
      </c>
      <c r="K25" s="27">
        <v>-872.08989999999972</v>
      </c>
      <c r="L25" s="25">
        <v>0</v>
      </c>
      <c r="M25" s="29">
        <f t="shared" si="4"/>
        <v>29.010599999999766</v>
      </c>
      <c r="N25" s="2">
        <f t="shared" si="4"/>
        <v>0</v>
      </c>
      <c r="O25" s="8">
        <f t="shared" si="7"/>
        <v>29.010599999999766</v>
      </c>
      <c r="P25" s="8"/>
      <c r="Q25" s="2">
        <f t="shared" si="9"/>
        <v>-901.10049999999944</v>
      </c>
      <c r="R25" s="2" t="str">
        <f t="shared" si="6"/>
        <v xml:space="preserve">№015 </v>
      </c>
    </row>
    <row r="26" spans="1:18" ht="12" customHeight="1">
      <c r="A26" s="25" t="s">
        <v>36</v>
      </c>
      <c r="B26" s="26">
        <v>6722.82</v>
      </c>
      <c r="C26" s="27">
        <v>6665.5</v>
      </c>
      <c r="D26" s="25">
        <v>13388.33</v>
      </c>
      <c r="E26" s="26">
        <v>6730.4400000000005</v>
      </c>
      <c r="F26" s="27">
        <v>6665.5</v>
      </c>
      <c r="G26" s="25">
        <v>13395.95</v>
      </c>
      <c r="H26" s="26">
        <f t="shared" si="8"/>
        <v>7.6200000000008004</v>
      </c>
      <c r="I26" s="26">
        <f t="shared" si="8"/>
        <v>0</v>
      </c>
      <c r="J26" s="26">
        <f t="shared" si="3"/>
        <v>7.6200000000008004</v>
      </c>
      <c r="K26" s="27">
        <v>-426.28680000000065</v>
      </c>
      <c r="L26" s="25">
        <v>0</v>
      </c>
      <c r="M26" s="26">
        <f>H26*M$6</f>
        <v>48.691800000005109</v>
      </c>
      <c r="N26" s="27">
        <f>I26*N$6</f>
        <v>0</v>
      </c>
      <c r="O26" s="25">
        <f>SUM(M26:N26)</f>
        <v>48.691800000005109</v>
      </c>
      <c r="P26" s="25"/>
      <c r="Q26" s="27">
        <f t="shared" si="9"/>
        <v>-474.97860000000577</v>
      </c>
      <c r="R26" s="27" t="str">
        <f t="shared" si="6"/>
        <v xml:space="preserve">№016\17 </v>
      </c>
    </row>
    <row r="27" spans="1:18">
      <c r="A27" s="8" t="s">
        <v>37</v>
      </c>
      <c r="B27" s="29">
        <v>1709.98</v>
      </c>
      <c r="C27" s="2">
        <v>583.39</v>
      </c>
      <c r="D27" s="8">
        <v>2293.38</v>
      </c>
      <c r="E27" s="29">
        <v>1743.88</v>
      </c>
      <c r="F27" s="2">
        <v>595.95000000000005</v>
      </c>
      <c r="G27" s="8">
        <v>2339.85</v>
      </c>
      <c r="H27" s="29">
        <f t="shared" si="8"/>
        <v>33.900000000000091</v>
      </c>
      <c r="I27" s="29">
        <f t="shared" si="8"/>
        <v>12.560000000000059</v>
      </c>
      <c r="J27" s="29">
        <f t="shared" si="3"/>
        <v>46.46000000000015</v>
      </c>
      <c r="K27" s="27">
        <v>-2127.1803</v>
      </c>
      <c r="L27" s="25">
        <v>0</v>
      </c>
      <c r="M27" s="29">
        <f t="shared" si="4"/>
        <v>216.62100000000058</v>
      </c>
      <c r="N27" s="2">
        <f t="shared" si="4"/>
        <v>30.269600000000143</v>
      </c>
      <c r="O27" s="8">
        <f t="shared" si="7"/>
        <v>246.89060000000072</v>
      </c>
      <c r="P27" s="8"/>
      <c r="Q27" s="2">
        <f t="shared" si="9"/>
        <v>-2374.0709000000006</v>
      </c>
      <c r="R27" s="2" t="str">
        <f t="shared" si="6"/>
        <v xml:space="preserve">№018 </v>
      </c>
    </row>
    <row r="28" spans="1:18">
      <c r="A28" s="25" t="s">
        <v>38</v>
      </c>
      <c r="B28" s="26">
        <v>4837.46</v>
      </c>
      <c r="C28" s="27">
        <v>3063.2200000000003</v>
      </c>
      <c r="D28" s="25">
        <v>7900.68</v>
      </c>
      <c r="E28" s="26">
        <v>5396.22</v>
      </c>
      <c r="F28" s="27">
        <v>3362.17</v>
      </c>
      <c r="G28" s="25">
        <v>8758.41</v>
      </c>
      <c r="H28" s="26">
        <f t="shared" si="8"/>
        <v>558.76000000000022</v>
      </c>
      <c r="I28" s="26">
        <f t="shared" si="8"/>
        <v>298.94999999999982</v>
      </c>
      <c r="J28" s="26">
        <f t="shared" si="3"/>
        <v>857.71</v>
      </c>
      <c r="K28" s="27">
        <v>-6974.4312999999984</v>
      </c>
      <c r="L28" s="25">
        <v>0</v>
      </c>
      <c r="M28" s="26">
        <f t="shared" si="4"/>
        <v>3570.4764000000014</v>
      </c>
      <c r="N28" s="27">
        <f t="shared" si="4"/>
        <v>720.46949999999958</v>
      </c>
      <c r="O28" s="25">
        <f t="shared" si="7"/>
        <v>4290.9459000000006</v>
      </c>
      <c r="P28" s="25"/>
      <c r="Q28" s="27">
        <f t="shared" si="9"/>
        <v>-11265.377199999999</v>
      </c>
      <c r="R28" s="27" t="str">
        <f t="shared" si="6"/>
        <v xml:space="preserve">№019 </v>
      </c>
    </row>
    <row r="29" spans="1:18">
      <c r="A29" s="8" t="s">
        <v>39</v>
      </c>
      <c r="B29" s="29">
        <v>4890.83</v>
      </c>
      <c r="C29" s="2">
        <v>2490.6799999999998</v>
      </c>
      <c r="D29" s="8">
        <v>7382.1500000000005</v>
      </c>
      <c r="E29" s="29">
        <v>5006.3</v>
      </c>
      <c r="F29" s="2">
        <v>2499.2200000000003</v>
      </c>
      <c r="G29" s="8">
        <v>7506.17</v>
      </c>
      <c r="H29" s="29">
        <f t="shared" si="8"/>
        <v>115.47000000000025</v>
      </c>
      <c r="I29" s="29">
        <f t="shared" si="8"/>
        <v>8.5400000000004184</v>
      </c>
      <c r="J29" s="29">
        <f t="shared" si="3"/>
        <v>124.01000000000067</v>
      </c>
      <c r="K29" s="27">
        <v>-3791.0549999999985</v>
      </c>
      <c r="L29" s="25">
        <v>4000</v>
      </c>
      <c r="M29" s="29">
        <f t="shared" si="4"/>
        <v>737.85330000000158</v>
      </c>
      <c r="N29" s="2">
        <f t="shared" si="4"/>
        <v>20.581400000001011</v>
      </c>
      <c r="O29" s="8">
        <f t="shared" si="7"/>
        <v>758.43470000000264</v>
      </c>
      <c r="P29" s="8"/>
      <c r="Q29" s="2">
        <f t="shared" si="9"/>
        <v>-549.48970000000099</v>
      </c>
      <c r="R29" s="2" t="str">
        <f t="shared" si="6"/>
        <v xml:space="preserve">№020 </v>
      </c>
    </row>
    <row r="30" spans="1:18">
      <c r="A30" s="25" t="s">
        <v>40</v>
      </c>
      <c r="B30" s="26">
        <v>99.19</v>
      </c>
      <c r="C30" s="27">
        <v>97.42</v>
      </c>
      <c r="D30" s="25">
        <v>196.63</v>
      </c>
      <c r="E30" s="26">
        <v>150.47</v>
      </c>
      <c r="F30" s="27">
        <v>152.09</v>
      </c>
      <c r="G30" s="25">
        <v>302.56</v>
      </c>
      <c r="H30" s="26">
        <f t="shared" si="8"/>
        <v>51.28</v>
      </c>
      <c r="I30" s="26">
        <f t="shared" si="8"/>
        <v>54.67</v>
      </c>
      <c r="J30" s="26">
        <f t="shared" si="3"/>
        <v>105.95</v>
      </c>
      <c r="K30" s="27">
        <v>3471.042199999998</v>
      </c>
      <c r="L30" s="25">
        <v>0</v>
      </c>
      <c r="M30" s="26">
        <f t="shared" si="4"/>
        <v>327.67919999999998</v>
      </c>
      <c r="N30" s="27">
        <f t="shared" si="4"/>
        <v>131.75470000000001</v>
      </c>
      <c r="O30" s="25">
        <f t="shared" si="7"/>
        <v>459.43389999999999</v>
      </c>
      <c r="P30" s="25"/>
      <c r="Q30" s="27">
        <f t="shared" si="9"/>
        <v>3011.6082999999981</v>
      </c>
      <c r="R30" s="27" t="str">
        <f t="shared" si="6"/>
        <v>№021\1</v>
      </c>
    </row>
    <row r="31" spans="1:18">
      <c r="A31" s="8" t="s">
        <v>41</v>
      </c>
      <c r="B31" s="29">
        <v>1335.42</v>
      </c>
      <c r="C31" s="2">
        <v>731.98</v>
      </c>
      <c r="D31" s="8">
        <v>2067.41</v>
      </c>
      <c r="E31" s="29">
        <v>1353.32</v>
      </c>
      <c r="F31" s="2">
        <v>736.54</v>
      </c>
      <c r="G31" s="8">
        <v>2089.87</v>
      </c>
      <c r="H31" s="29">
        <f t="shared" si="8"/>
        <v>17.899999999999864</v>
      </c>
      <c r="I31" s="29">
        <f t="shared" si="8"/>
        <v>4.5599999999999454</v>
      </c>
      <c r="J31" s="29">
        <f t="shared" si="3"/>
        <v>22.459999999999809</v>
      </c>
      <c r="K31" s="27">
        <v>-4888.2179999999998</v>
      </c>
      <c r="L31" s="25">
        <v>0</v>
      </c>
      <c r="M31" s="29">
        <f t="shared" si="4"/>
        <v>114.38099999999912</v>
      </c>
      <c r="N31" s="2">
        <f t="shared" si="4"/>
        <v>10.98959999999987</v>
      </c>
      <c r="O31" s="8">
        <f t="shared" si="7"/>
        <v>125.37059999999899</v>
      </c>
      <c r="P31" s="8"/>
      <c r="Q31" s="2">
        <f t="shared" si="9"/>
        <v>-5013.5885999999991</v>
      </c>
      <c r="R31" s="2" t="str">
        <f t="shared" si="6"/>
        <v xml:space="preserve">№021\2 </v>
      </c>
    </row>
    <row r="32" spans="1:18">
      <c r="A32" s="25" t="s">
        <v>42</v>
      </c>
      <c r="B32" s="26">
        <v>1419.2</v>
      </c>
      <c r="C32" s="27">
        <v>273.73</v>
      </c>
      <c r="D32" s="25">
        <v>1692.93</v>
      </c>
      <c r="E32" s="26">
        <v>1482.58</v>
      </c>
      <c r="F32" s="27">
        <v>285.44</v>
      </c>
      <c r="G32" s="25">
        <v>1768.03</v>
      </c>
      <c r="H32" s="26">
        <f t="shared" si="8"/>
        <v>63.379999999999882</v>
      </c>
      <c r="I32" s="26">
        <f t="shared" si="8"/>
        <v>11.70999999999998</v>
      </c>
      <c r="J32" s="26">
        <f t="shared" si="3"/>
        <v>75.089999999999861</v>
      </c>
      <c r="K32" s="27">
        <v>2354.9087</v>
      </c>
      <c r="L32" s="25">
        <v>-2000</v>
      </c>
      <c r="M32" s="26">
        <f t="shared" si="4"/>
        <v>404.9981999999992</v>
      </c>
      <c r="N32" s="27">
        <f t="shared" si="4"/>
        <v>28.221099999999954</v>
      </c>
      <c r="O32" s="25">
        <f t="shared" si="7"/>
        <v>433.21929999999918</v>
      </c>
      <c r="P32" s="25"/>
      <c r="Q32" s="27">
        <f t="shared" si="9"/>
        <v>-78.31059999999934</v>
      </c>
      <c r="R32" s="27" t="str">
        <f t="shared" si="6"/>
        <v>№022</v>
      </c>
    </row>
    <row r="33" spans="1:18">
      <c r="A33" s="8" t="s">
        <v>43</v>
      </c>
      <c r="B33" s="40">
        <v>876.21</v>
      </c>
      <c r="C33" s="2">
        <v>294.11</v>
      </c>
      <c r="D33" s="8">
        <v>1170.33</v>
      </c>
      <c r="E33" s="29">
        <v>903.91</v>
      </c>
      <c r="F33" s="2">
        <v>307.20999999999998</v>
      </c>
      <c r="G33" s="8">
        <v>1211.1300000000001</v>
      </c>
      <c r="H33" s="40">
        <f t="shared" si="8"/>
        <v>27.699999999999932</v>
      </c>
      <c r="I33" s="40">
        <f t="shared" si="8"/>
        <v>13.099999999999966</v>
      </c>
      <c r="J33" s="40">
        <f t="shared" si="3"/>
        <v>40.799999999999898</v>
      </c>
      <c r="K33" s="27">
        <v>32.080900000000156</v>
      </c>
      <c r="L33" s="25">
        <v>0</v>
      </c>
      <c r="M33" s="40">
        <f t="shared" si="4"/>
        <v>177.00299999999956</v>
      </c>
      <c r="N33" s="2">
        <f t="shared" si="4"/>
        <v>31.57099999999992</v>
      </c>
      <c r="O33" s="8">
        <f t="shared" si="7"/>
        <v>208.57399999999947</v>
      </c>
      <c r="P33" s="8"/>
      <c r="Q33" s="2">
        <f t="shared" si="9"/>
        <v>-176.49309999999932</v>
      </c>
      <c r="R33" s="2" t="str">
        <f t="shared" si="6"/>
        <v>№022а</v>
      </c>
    </row>
    <row r="34" spans="1:18">
      <c r="A34" s="25" t="s">
        <v>44</v>
      </c>
      <c r="B34" s="26">
        <v>0.51</v>
      </c>
      <c r="C34" s="27">
        <v>0.57999999999999996</v>
      </c>
      <c r="D34" s="25">
        <v>1.1000000000000001</v>
      </c>
      <c r="E34" s="26">
        <v>0.51</v>
      </c>
      <c r="F34" s="27">
        <v>0.57999999999999996</v>
      </c>
      <c r="G34" s="25">
        <v>1.1000000000000001</v>
      </c>
      <c r="H34" s="26">
        <f t="shared" si="8"/>
        <v>0</v>
      </c>
      <c r="I34" s="26">
        <f t="shared" si="8"/>
        <v>0</v>
      </c>
      <c r="J34" s="26">
        <f t="shared" si="3"/>
        <v>0</v>
      </c>
      <c r="K34" s="27">
        <v>-3.3579999999999997</v>
      </c>
      <c r="L34" s="25">
        <v>0</v>
      </c>
      <c r="M34" s="26">
        <f t="shared" si="4"/>
        <v>0</v>
      </c>
      <c r="N34" s="27">
        <f t="shared" si="4"/>
        <v>0</v>
      </c>
      <c r="O34" s="25">
        <f t="shared" si="7"/>
        <v>0</v>
      </c>
      <c r="P34" s="25"/>
      <c r="Q34" s="27">
        <f t="shared" si="9"/>
        <v>-3.3579999999999997</v>
      </c>
      <c r="R34" s="27" t="str">
        <f t="shared" si="6"/>
        <v>№023</v>
      </c>
    </row>
    <row r="35" spans="1:18">
      <c r="A35" s="8" t="s">
        <v>45</v>
      </c>
      <c r="B35" s="29">
        <v>538.12</v>
      </c>
      <c r="C35" s="2">
        <v>283.97000000000003</v>
      </c>
      <c r="D35" s="8">
        <v>822.09</v>
      </c>
      <c r="E35" s="29">
        <v>538.12</v>
      </c>
      <c r="F35" s="2">
        <v>283.97000000000003</v>
      </c>
      <c r="G35" s="8">
        <v>822.09</v>
      </c>
      <c r="H35" s="29">
        <f t="shared" si="8"/>
        <v>0</v>
      </c>
      <c r="I35" s="29">
        <f t="shared" si="8"/>
        <v>0</v>
      </c>
      <c r="J35" s="29">
        <f t="shared" si="3"/>
        <v>0</v>
      </c>
      <c r="K35" s="27">
        <v>13440.585800000001</v>
      </c>
      <c r="L35" s="25">
        <v>0</v>
      </c>
      <c r="M35" s="29">
        <f t="shared" si="4"/>
        <v>0</v>
      </c>
      <c r="N35" s="2">
        <f t="shared" si="4"/>
        <v>0</v>
      </c>
      <c r="O35" s="8">
        <f t="shared" si="7"/>
        <v>0</v>
      </c>
      <c r="P35" s="8"/>
      <c r="Q35" s="2">
        <f t="shared" si="9"/>
        <v>13440.585800000001</v>
      </c>
      <c r="R35" s="2" t="str">
        <f t="shared" si="6"/>
        <v>№024</v>
      </c>
    </row>
    <row r="36" spans="1:18">
      <c r="A36" s="25" t="s">
        <v>46</v>
      </c>
      <c r="B36" s="26">
        <v>7215.18</v>
      </c>
      <c r="C36" s="27">
        <v>4244.45</v>
      </c>
      <c r="D36" s="25">
        <v>11459.630000000001</v>
      </c>
      <c r="E36" s="26">
        <v>7305.29</v>
      </c>
      <c r="F36" s="27">
        <v>4289.8900000000003</v>
      </c>
      <c r="G36" s="25">
        <v>11595.19</v>
      </c>
      <c r="H36" s="26">
        <f t="shared" si="8"/>
        <v>90.109999999999673</v>
      </c>
      <c r="I36" s="26">
        <f t="shared" si="8"/>
        <v>45.440000000000509</v>
      </c>
      <c r="J36" s="26">
        <f t="shared" si="3"/>
        <v>135.55000000000018</v>
      </c>
      <c r="K36" s="27">
        <v>-8460.9467000000004</v>
      </c>
      <c r="L36" s="25">
        <v>0</v>
      </c>
      <c r="M36" s="26">
        <f t="shared" si="4"/>
        <v>575.80289999999786</v>
      </c>
      <c r="N36" s="27">
        <f t="shared" si="4"/>
        <v>109.51040000000124</v>
      </c>
      <c r="O36" s="25">
        <f t="shared" si="7"/>
        <v>685.31329999999912</v>
      </c>
      <c r="P36" s="25"/>
      <c r="Q36" s="27">
        <f t="shared" si="9"/>
        <v>-9146.26</v>
      </c>
      <c r="R36" s="27" t="str">
        <f t="shared" si="6"/>
        <v>№025</v>
      </c>
    </row>
    <row r="37" spans="1:18">
      <c r="A37" s="8" t="s">
        <v>47</v>
      </c>
      <c r="B37" s="29">
        <v>2096.4</v>
      </c>
      <c r="C37" s="2">
        <v>1085.5</v>
      </c>
      <c r="D37" s="31">
        <v>3181.9</v>
      </c>
      <c r="E37" s="29">
        <v>2155.7200000000003</v>
      </c>
      <c r="F37" s="2">
        <v>1110.42</v>
      </c>
      <c r="G37" s="8">
        <v>3266.14</v>
      </c>
      <c r="H37" s="29">
        <f t="shared" si="8"/>
        <v>59.320000000000164</v>
      </c>
      <c r="I37" s="29">
        <f t="shared" si="8"/>
        <v>24.920000000000073</v>
      </c>
      <c r="J37" s="29">
        <f t="shared" si="3"/>
        <v>84.240000000000236</v>
      </c>
      <c r="K37" s="27">
        <v>-4733.2536</v>
      </c>
      <c r="L37" s="25">
        <v>0</v>
      </c>
      <c r="M37" s="29">
        <f t="shared" si="4"/>
        <v>379.05480000000102</v>
      </c>
      <c r="N37" s="2">
        <f t="shared" si="4"/>
        <v>60.057200000000179</v>
      </c>
      <c r="O37" s="31">
        <f t="shared" si="7"/>
        <v>439.11200000000122</v>
      </c>
      <c r="P37" s="8"/>
      <c r="Q37" s="2">
        <f t="shared" si="9"/>
        <v>-5172.365600000001</v>
      </c>
      <c r="R37" s="2" t="str">
        <f t="shared" si="6"/>
        <v>№026</v>
      </c>
    </row>
    <row r="38" spans="1:18">
      <c r="A38" s="25" t="s">
        <v>48</v>
      </c>
      <c r="B38" s="26">
        <v>2735.67</v>
      </c>
      <c r="C38" s="27">
        <v>1305.19</v>
      </c>
      <c r="D38" s="25">
        <v>4040.9300000000003</v>
      </c>
      <c r="E38" s="26">
        <v>2859.2000000000003</v>
      </c>
      <c r="F38" s="27">
        <v>1382.2</v>
      </c>
      <c r="G38" s="25">
        <v>4241.47</v>
      </c>
      <c r="H38" s="26">
        <f t="shared" si="8"/>
        <v>123.5300000000002</v>
      </c>
      <c r="I38" s="26">
        <f t="shared" si="8"/>
        <v>77.009999999999991</v>
      </c>
      <c r="J38" s="26">
        <f t="shared" si="3"/>
        <v>200.54000000000019</v>
      </c>
      <c r="K38" s="27">
        <v>-992.98169999999993</v>
      </c>
      <c r="L38" s="25">
        <v>3000</v>
      </c>
      <c r="M38" s="26">
        <f t="shared" si="4"/>
        <v>789.35670000000118</v>
      </c>
      <c r="N38" s="27">
        <f t="shared" si="4"/>
        <v>185.5941</v>
      </c>
      <c r="O38" s="25">
        <f>SUM(M38:N38)</f>
        <v>974.95080000000121</v>
      </c>
      <c r="P38" s="25"/>
      <c r="Q38" s="27">
        <f t="shared" si="9"/>
        <v>1032.0674999999987</v>
      </c>
      <c r="R38" s="27" t="str">
        <f t="shared" si="6"/>
        <v>№027</v>
      </c>
    </row>
    <row r="39" spans="1:18">
      <c r="A39" s="8" t="s">
        <v>49</v>
      </c>
      <c r="B39" s="29">
        <v>1330.52</v>
      </c>
      <c r="C39" s="2">
        <v>496.08</v>
      </c>
      <c r="D39" s="31">
        <v>1826.6100000000001</v>
      </c>
      <c r="E39" s="29">
        <v>1330.52</v>
      </c>
      <c r="F39" s="2">
        <v>496.08</v>
      </c>
      <c r="G39" s="8">
        <v>1826.6100000000001</v>
      </c>
      <c r="H39" s="29">
        <f t="shared" si="8"/>
        <v>0</v>
      </c>
      <c r="I39" s="29">
        <f t="shared" si="8"/>
        <v>0</v>
      </c>
      <c r="J39" s="29">
        <f t="shared" si="3"/>
        <v>0</v>
      </c>
      <c r="K39" s="27">
        <v>-4.3548000000000027</v>
      </c>
      <c r="L39" s="25">
        <v>0</v>
      </c>
      <c r="M39" s="29">
        <f t="shared" si="4"/>
        <v>0</v>
      </c>
      <c r="N39" s="2">
        <f t="shared" si="4"/>
        <v>0</v>
      </c>
      <c r="O39" s="31">
        <f t="shared" si="7"/>
        <v>0</v>
      </c>
      <c r="P39" s="8"/>
      <c r="Q39" s="2">
        <f t="shared" si="9"/>
        <v>-4.3548000000000027</v>
      </c>
      <c r="R39" s="2" t="str">
        <f t="shared" si="6"/>
        <v>№028</v>
      </c>
    </row>
    <row r="40" spans="1:18">
      <c r="A40" s="25" t="s">
        <v>50</v>
      </c>
      <c r="B40" s="26"/>
      <c r="C40" s="27"/>
      <c r="D40" s="25"/>
      <c r="E40" s="26"/>
      <c r="F40" s="27"/>
      <c r="G40" s="25"/>
      <c r="H40" s="26">
        <f t="shared" si="8"/>
        <v>0</v>
      </c>
      <c r="I40" s="26">
        <f t="shared" si="8"/>
        <v>0</v>
      </c>
      <c r="J40" s="26">
        <f t="shared" si="3"/>
        <v>0</v>
      </c>
      <c r="K40" s="27">
        <v>-547.55520000000911</v>
      </c>
      <c r="L40" s="25">
        <v>0</v>
      </c>
      <c r="M40" s="26">
        <f t="shared" si="4"/>
        <v>0</v>
      </c>
      <c r="N40" s="27">
        <f t="shared" si="4"/>
        <v>0</v>
      </c>
      <c r="O40" s="25">
        <f t="shared" si="7"/>
        <v>0</v>
      </c>
      <c r="P40" s="25"/>
      <c r="Q40" s="27">
        <f t="shared" si="9"/>
        <v>-547.55520000000911</v>
      </c>
      <c r="R40" s="27" t="str">
        <f t="shared" si="6"/>
        <v>№029</v>
      </c>
    </row>
    <row r="41" spans="1:18">
      <c r="A41" s="8" t="s">
        <v>51</v>
      </c>
      <c r="B41" s="29">
        <v>1603.1100000000001</v>
      </c>
      <c r="C41" s="2">
        <v>584.95000000000005</v>
      </c>
      <c r="D41" s="8">
        <v>2188.11</v>
      </c>
      <c r="E41" s="29">
        <v>1603.1100000000001</v>
      </c>
      <c r="F41" s="2">
        <v>584.95000000000005</v>
      </c>
      <c r="G41" s="8">
        <v>2188.11</v>
      </c>
      <c r="H41" s="29">
        <f t="shared" si="8"/>
        <v>0</v>
      </c>
      <c r="I41" s="29">
        <f t="shared" si="8"/>
        <v>0</v>
      </c>
      <c r="J41" s="29">
        <f t="shared" si="3"/>
        <v>0</v>
      </c>
      <c r="K41" s="27">
        <v>-8.8057000000008738</v>
      </c>
      <c r="L41" s="25">
        <v>0</v>
      </c>
      <c r="M41" s="29">
        <f t="shared" si="4"/>
        <v>0</v>
      </c>
      <c r="N41" s="2">
        <f t="shared" si="4"/>
        <v>0</v>
      </c>
      <c r="O41" s="8">
        <f t="shared" si="7"/>
        <v>0</v>
      </c>
      <c r="P41" s="8"/>
      <c r="Q41" s="2">
        <f t="shared" si="9"/>
        <v>-8.8057000000008738</v>
      </c>
      <c r="R41" s="2" t="str">
        <f t="shared" si="6"/>
        <v>№030</v>
      </c>
    </row>
    <row r="42" spans="1:18">
      <c r="A42" s="25" t="s">
        <v>52</v>
      </c>
      <c r="B42" s="26">
        <v>4881.84</v>
      </c>
      <c r="C42" s="27">
        <v>2301.75</v>
      </c>
      <c r="D42" s="25">
        <v>7183.6</v>
      </c>
      <c r="E42" s="26">
        <v>5199.62</v>
      </c>
      <c r="F42" s="27">
        <v>2583.41</v>
      </c>
      <c r="G42" s="25">
        <v>7783.04</v>
      </c>
      <c r="H42" s="26">
        <f t="shared" si="8"/>
        <v>317.77999999999975</v>
      </c>
      <c r="I42" s="26">
        <f t="shared" si="8"/>
        <v>281.65999999999985</v>
      </c>
      <c r="J42" s="26">
        <f t="shared" si="3"/>
        <v>599.4399999999996</v>
      </c>
      <c r="K42" s="27">
        <v>-11889.7474</v>
      </c>
      <c r="L42" s="25">
        <v>4487.9799999999996</v>
      </c>
      <c r="M42" s="26">
        <f t="shared" ref="M42:N58" si="10">H42*M$6</f>
        <v>2030.6141999999982</v>
      </c>
      <c r="N42" s="27">
        <f t="shared" si="10"/>
        <v>678.80059999999969</v>
      </c>
      <c r="O42" s="25">
        <f t="shared" si="7"/>
        <v>2709.4147999999977</v>
      </c>
      <c r="P42" s="25"/>
      <c r="Q42" s="27">
        <f t="shared" si="9"/>
        <v>-10111.182199999999</v>
      </c>
      <c r="R42" s="27" t="str">
        <f t="shared" si="6"/>
        <v>№031\1</v>
      </c>
    </row>
    <row r="43" spans="1:18">
      <c r="A43" s="8" t="s">
        <v>53</v>
      </c>
      <c r="B43" s="29">
        <v>3014.4500000000003</v>
      </c>
      <c r="C43" s="2">
        <v>827.63</v>
      </c>
      <c r="D43" s="8">
        <v>3842.09</v>
      </c>
      <c r="E43" s="29">
        <v>3096.73</v>
      </c>
      <c r="F43" s="2">
        <v>840.36</v>
      </c>
      <c r="G43" s="8">
        <v>3937.11</v>
      </c>
      <c r="H43" s="29">
        <f t="shared" si="8"/>
        <v>82.279999999999745</v>
      </c>
      <c r="I43" s="29">
        <f t="shared" si="8"/>
        <v>12.730000000000018</v>
      </c>
      <c r="J43" s="29">
        <f t="shared" si="3"/>
        <v>95.009999999999764</v>
      </c>
      <c r="K43" s="27">
        <v>3352.885400000001</v>
      </c>
      <c r="L43" s="25">
        <v>0</v>
      </c>
      <c r="M43" s="29">
        <f t="shared" si="10"/>
        <v>525.76919999999836</v>
      </c>
      <c r="N43" s="2">
        <f t="shared" si="10"/>
        <v>30.679300000000044</v>
      </c>
      <c r="O43" s="8">
        <f t="shared" si="7"/>
        <v>556.44849999999838</v>
      </c>
      <c r="P43" s="8"/>
      <c r="Q43" s="2">
        <f t="shared" si="9"/>
        <v>2796.4369000000024</v>
      </c>
      <c r="R43" s="2" t="str">
        <f t="shared" si="6"/>
        <v>№031\2</v>
      </c>
    </row>
    <row r="44" spans="1:18">
      <c r="A44" s="25" t="s">
        <v>54</v>
      </c>
      <c r="B44" s="26">
        <v>6698.14</v>
      </c>
      <c r="C44" s="27">
        <v>4058.6</v>
      </c>
      <c r="D44" s="25">
        <v>10756.84</v>
      </c>
      <c r="E44" s="26">
        <v>6698.32</v>
      </c>
      <c r="F44" s="27">
        <v>4058.6</v>
      </c>
      <c r="G44" s="25">
        <v>10757.02</v>
      </c>
      <c r="H44" s="26">
        <f t="shared" ref="H44" si="11">E44-B44</f>
        <v>0.17999999999938154</v>
      </c>
      <c r="I44" s="26">
        <f t="shared" ref="I44" si="12">F44-C44</f>
        <v>0</v>
      </c>
      <c r="J44" s="26">
        <f t="shared" si="3"/>
        <v>0.17999999999938154</v>
      </c>
      <c r="K44" s="27">
        <v>-2875.5874000000013</v>
      </c>
      <c r="L44" s="25">
        <v>0</v>
      </c>
      <c r="M44" s="26">
        <f t="shared" si="10"/>
        <v>1.1501999999960479</v>
      </c>
      <c r="N44" s="27">
        <f t="shared" si="10"/>
        <v>0</v>
      </c>
      <c r="O44" s="25">
        <f t="shared" si="7"/>
        <v>1.1501999999960479</v>
      </c>
      <c r="P44" s="25"/>
      <c r="Q44" s="27">
        <f t="shared" si="9"/>
        <v>-2876.7375999999972</v>
      </c>
      <c r="R44" s="27" t="str">
        <f t="shared" si="6"/>
        <v xml:space="preserve">№032 </v>
      </c>
    </row>
    <row r="45" spans="1:18">
      <c r="A45" s="8" t="s">
        <v>55</v>
      </c>
      <c r="B45" s="29">
        <v>7273.89</v>
      </c>
      <c r="C45" s="2">
        <v>2391.31</v>
      </c>
      <c r="D45" s="8">
        <v>9665.2199999999993</v>
      </c>
      <c r="E45" s="29">
        <v>7500.83</v>
      </c>
      <c r="F45" s="2">
        <v>2475.86</v>
      </c>
      <c r="G45" s="8">
        <v>9976.7000000000007</v>
      </c>
      <c r="H45" s="29">
        <f t="shared" ref="H45:I50" si="13">E45-B45</f>
        <v>226.9399999999996</v>
      </c>
      <c r="I45" s="29">
        <f t="shared" si="13"/>
        <v>84.550000000000182</v>
      </c>
      <c r="J45" s="29">
        <f t="shared" si="3"/>
        <v>311.48999999999978</v>
      </c>
      <c r="K45" s="27">
        <v>-1840.1323000000014</v>
      </c>
      <c r="L45" s="25">
        <v>3000</v>
      </c>
      <c r="M45" s="29">
        <f t="shared" si="10"/>
        <v>1450.1465999999973</v>
      </c>
      <c r="N45" s="2">
        <f t="shared" si="10"/>
        <v>203.76550000000046</v>
      </c>
      <c r="O45" s="8">
        <f t="shared" si="7"/>
        <v>1653.9120999999977</v>
      </c>
      <c r="P45" s="8"/>
      <c r="Q45" s="2">
        <f t="shared" si="9"/>
        <v>-494.04439999999886</v>
      </c>
      <c r="R45" s="2" t="str">
        <f t="shared" si="6"/>
        <v xml:space="preserve">№033 </v>
      </c>
    </row>
    <row r="46" spans="1:18">
      <c r="A46" s="25" t="s">
        <v>56</v>
      </c>
      <c r="B46" s="26">
        <v>1964.06</v>
      </c>
      <c r="C46" s="27">
        <v>436.75</v>
      </c>
      <c r="D46" s="25">
        <v>2400.8200000000002</v>
      </c>
      <c r="E46" s="26">
        <v>1964.08</v>
      </c>
      <c r="F46" s="27">
        <v>436.75</v>
      </c>
      <c r="G46" s="25">
        <v>2400.83</v>
      </c>
      <c r="H46" s="26">
        <f t="shared" si="13"/>
        <v>1.999999999998181E-2</v>
      </c>
      <c r="I46" s="26">
        <f t="shared" si="13"/>
        <v>0</v>
      </c>
      <c r="J46" s="26">
        <f t="shared" si="3"/>
        <v>1.999999999998181E-2</v>
      </c>
      <c r="K46" s="27">
        <v>-5.3504999999991787</v>
      </c>
      <c r="L46" s="25">
        <v>0</v>
      </c>
      <c r="M46" s="26">
        <f t="shared" si="10"/>
        <v>0.12779999999988376</v>
      </c>
      <c r="N46" s="27">
        <f t="shared" si="10"/>
        <v>0</v>
      </c>
      <c r="O46" s="25">
        <f t="shared" si="7"/>
        <v>0.12779999999988376</v>
      </c>
      <c r="P46" s="25"/>
      <c r="Q46" s="27">
        <f t="shared" si="9"/>
        <v>-5.478299999999062</v>
      </c>
      <c r="R46" s="27" t="str">
        <f t="shared" si="6"/>
        <v xml:space="preserve">№034 </v>
      </c>
    </row>
    <row r="47" spans="1:18">
      <c r="A47" s="8" t="s">
        <v>57</v>
      </c>
      <c r="B47" s="29">
        <v>8483.99</v>
      </c>
      <c r="C47" s="2">
        <v>4250.99</v>
      </c>
      <c r="D47" s="8">
        <v>12734.98</v>
      </c>
      <c r="E47" s="29">
        <v>8848.43</v>
      </c>
      <c r="F47" s="2">
        <v>4397.66</v>
      </c>
      <c r="G47" s="8">
        <v>13246.1</v>
      </c>
      <c r="H47" s="29">
        <f t="shared" si="13"/>
        <v>364.44000000000051</v>
      </c>
      <c r="I47" s="29">
        <f t="shared" si="13"/>
        <v>146.67000000000007</v>
      </c>
      <c r="J47" s="29">
        <f t="shared" si="3"/>
        <v>511.11000000000058</v>
      </c>
      <c r="K47" s="27">
        <v>-2745.7636999999977</v>
      </c>
      <c r="L47" s="25">
        <v>3000</v>
      </c>
      <c r="M47" s="29">
        <f t="shared" si="10"/>
        <v>2328.7716000000032</v>
      </c>
      <c r="N47" s="2">
        <f t="shared" si="10"/>
        <v>353.47470000000021</v>
      </c>
      <c r="O47" s="8">
        <f t="shared" si="7"/>
        <v>2682.2463000000034</v>
      </c>
      <c r="P47" s="8"/>
      <c r="Q47" s="2">
        <f t="shared" si="9"/>
        <v>-2428.0100000000011</v>
      </c>
      <c r="R47" s="2" t="str">
        <f t="shared" si="6"/>
        <v xml:space="preserve">№035 </v>
      </c>
    </row>
    <row r="48" spans="1:18">
      <c r="A48" s="25" t="s">
        <v>58</v>
      </c>
      <c r="B48" s="26">
        <v>5980.34</v>
      </c>
      <c r="C48" s="27">
        <v>1848.8400000000001</v>
      </c>
      <c r="D48" s="25">
        <v>7829.1900000000005</v>
      </c>
      <c r="E48" s="26">
        <v>6020.29</v>
      </c>
      <c r="F48" s="27">
        <v>1853.05</v>
      </c>
      <c r="G48" s="25">
        <v>7873.35</v>
      </c>
      <c r="H48" s="26">
        <f t="shared" si="13"/>
        <v>39.949999999999818</v>
      </c>
      <c r="I48" s="26">
        <f t="shared" si="13"/>
        <v>4.209999999999809</v>
      </c>
      <c r="J48" s="26">
        <f t="shared" si="3"/>
        <v>44.159999999999627</v>
      </c>
      <c r="K48" s="27">
        <v>32.62769999999955</v>
      </c>
      <c r="L48" s="25">
        <v>0</v>
      </c>
      <c r="M48" s="26">
        <f t="shared" si="10"/>
        <v>255.28049999999882</v>
      </c>
      <c r="N48" s="27">
        <f t="shared" si="10"/>
        <v>10.14609999999954</v>
      </c>
      <c r="O48" s="25">
        <f t="shared" si="7"/>
        <v>265.42659999999836</v>
      </c>
      <c r="P48" s="25"/>
      <c r="Q48" s="27">
        <f t="shared" si="9"/>
        <v>-232.79889999999881</v>
      </c>
      <c r="R48" s="27" t="str">
        <f t="shared" si="6"/>
        <v xml:space="preserve">№036 </v>
      </c>
    </row>
    <row r="49" spans="1:18">
      <c r="A49" s="8" t="s">
        <v>59</v>
      </c>
      <c r="B49" s="29">
        <v>5995.26</v>
      </c>
      <c r="C49" s="2">
        <v>2917.41</v>
      </c>
      <c r="D49" s="8">
        <v>8912.7199999999993</v>
      </c>
      <c r="E49" s="29">
        <v>6425.43</v>
      </c>
      <c r="F49" s="2">
        <v>3098.85</v>
      </c>
      <c r="G49" s="8">
        <v>9524.35</v>
      </c>
      <c r="H49" s="29">
        <f t="shared" si="13"/>
        <v>430.17000000000007</v>
      </c>
      <c r="I49" s="29">
        <f t="shared" si="13"/>
        <v>181.44000000000005</v>
      </c>
      <c r="J49" s="29">
        <f t="shared" si="3"/>
        <v>611.61000000000013</v>
      </c>
      <c r="K49" s="27">
        <v>-6928.2694999999967</v>
      </c>
      <c r="L49" s="25">
        <v>6928.2699999999995</v>
      </c>
      <c r="M49" s="29">
        <f t="shared" si="10"/>
        <v>2748.7863000000002</v>
      </c>
      <c r="N49" s="2">
        <f t="shared" si="10"/>
        <v>437.27040000000017</v>
      </c>
      <c r="O49" s="8">
        <f t="shared" si="7"/>
        <v>3186.0567000000005</v>
      </c>
      <c r="P49" s="8"/>
      <c r="Q49" s="2">
        <f t="shared" si="9"/>
        <v>-3186.0561999999982</v>
      </c>
      <c r="R49" s="2" t="str">
        <f t="shared" si="6"/>
        <v xml:space="preserve">№037 </v>
      </c>
    </row>
    <row r="50" spans="1:18">
      <c r="A50" s="25" t="s">
        <v>60</v>
      </c>
      <c r="B50" s="26">
        <v>3236.27</v>
      </c>
      <c r="C50" s="27">
        <v>1642.48</v>
      </c>
      <c r="D50" s="25">
        <v>4878.7700000000004</v>
      </c>
      <c r="E50" s="26">
        <v>3484.03</v>
      </c>
      <c r="F50" s="27">
        <v>1720.39</v>
      </c>
      <c r="G50" s="25">
        <v>5204.4400000000005</v>
      </c>
      <c r="H50" s="26">
        <f t="shared" si="13"/>
        <v>247.76000000000022</v>
      </c>
      <c r="I50" s="26">
        <f t="shared" si="13"/>
        <v>77.910000000000082</v>
      </c>
      <c r="J50" s="26">
        <f t="shared" si="3"/>
        <v>325.6700000000003</v>
      </c>
      <c r="K50" s="27">
        <v>-344.7826846891835</v>
      </c>
      <c r="L50" s="25">
        <v>5000</v>
      </c>
      <c r="M50" s="26">
        <f t="shared" si="10"/>
        <v>1583.1864000000014</v>
      </c>
      <c r="N50" s="27">
        <f t="shared" si="10"/>
        <v>187.76310000000021</v>
      </c>
      <c r="O50" s="25">
        <f t="shared" si="7"/>
        <v>1770.9495000000015</v>
      </c>
      <c r="P50" s="25"/>
      <c r="Q50" s="27">
        <f t="shared" si="9"/>
        <v>2884.267815310815</v>
      </c>
      <c r="R50" s="27" t="str">
        <f t="shared" si="6"/>
        <v>№038</v>
      </c>
    </row>
    <row r="51" spans="1:18">
      <c r="A51" s="8" t="s">
        <v>61</v>
      </c>
      <c r="B51" s="29"/>
      <c r="C51" s="2"/>
      <c r="D51" s="8"/>
      <c r="E51" s="29"/>
      <c r="F51" s="2"/>
      <c r="G51" s="8"/>
      <c r="H51" s="29"/>
      <c r="I51" s="29"/>
      <c r="J51" s="29">
        <f t="shared" si="3"/>
        <v>0</v>
      </c>
      <c r="K51" s="27">
        <v>-582.58610000000476</v>
      </c>
      <c r="L51" s="25">
        <v>0</v>
      </c>
      <c r="M51" s="29">
        <f t="shared" si="10"/>
        <v>0</v>
      </c>
      <c r="N51" s="2">
        <f t="shared" si="10"/>
        <v>0</v>
      </c>
      <c r="O51" s="8">
        <f t="shared" si="7"/>
        <v>0</v>
      </c>
      <c r="P51" s="8"/>
      <c r="Q51" s="2">
        <f t="shared" si="9"/>
        <v>-582.58610000000476</v>
      </c>
      <c r="R51" s="2" t="str">
        <f t="shared" si="6"/>
        <v>№039 снят потребителем</v>
      </c>
    </row>
    <row r="52" spans="1:18">
      <c r="A52" s="25" t="s">
        <v>62</v>
      </c>
      <c r="B52" s="26">
        <v>1372.33</v>
      </c>
      <c r="C52" s="27">
        <v>2550.5300000000002</v>
      </c>
      <c r="D52" s="25">
        <v>3922.88</v>
      </c>
      <c r="E52" s="26">
        <v>1372.33</v>
      </c>
      <c r="F52" s="27">
        <v>2550.5300000000002</v>
      </c>
      <c r="G52" s="25">
        <v>3922.88</v>
      </c>
      <c r="H52" s="26">
        <f t="shared" ref="H52:I58" si="14">E52-B52</f>
        <v>0</v>
      </c>
      <c r="I52" s="26">
        <f t="shared" si="14"/>
        <v>0</v>
      </c>
      <c r="J52" s="26">
        <f t="shared" si="3"/>
        <v>0</v>
      </c>
      <c r="K52" s="27">
        <v>-0.42230000000025658</v>
      </c>
      <c r="L52" s="25">
        <v>0</v>
      </c>
      <c r="M52" s="26">
        <f t="shared" si="10"/>
        <v>0</v>
      </c>
      <c r="N52" s="27">
        <f t="shared" si="10"/>
        <v>0</v>
      </c>
      <c r="O52" s="25">
        <f t="shared" si="7"/>
        <v>0</v>
      </c>
      <c r="P52" s="25"/>
      <c r="Q52" s="27">
        <f t="shared" si="9"/>
        <v>-0.42230000000025658</v>
      </c>
      <c r="R52" s="27" t="str">
        <f t="shared" si="6"/>
        <v>№040</v>
      </c>
    </row>
    <row r="53" spans="1:18">
      <c r="A53" s="8" t="s">
        <v>63</v>
      </c>
      <c r="B53" s="29">
        <v>5097.4000000000005</v>
      </c>
      <c r="C53" s="2">
        <v>2813.4</v>
      </c>
      <c r="D53" s="8">
        <v>7911.2300000000005</v>
      </c>
      <c r="E53" s="29">
        <v>5153.05</v>
      </c>
      <c r="F53" s="2">
        <v>2826.07</v>
      </c>
      <c r="G53" s="8">
        <v>7979.55</v>
      </c>
      <c r="H53" s="29">
        <f t="shared" si="14"/>
        <v>55.649999999999636</v>
      </c>
      <c r="I53" s="29">
        <f t="shared" si="14"/>
        <v>12.670000000000073</v>
      </c>
      <c r="J53" s="29">
        <f t="shared" si="3"/>
        <v>68.319999999999709</v>
      </c>
      <c r="K53" s="27">
        <v>-1620.3185000000026</v>
      </c>
      <c r="L53" s="25">
        <v>1631.31</v>
      </c>
      <c r="M53" s="29">
        <f t="shared" si="10"/>
        <v>355.60349999999767</v>
      </c>
      <c r="N53" s="2">
        <f t="shared" si="10"/>
        <v>30.534700000000178</v>
      </c>
      <c r="O53" s="8">
        <f t="shared" si="7"/>
        <v>386.13819999999782</v>
      </c>
      <c r="P53" s="8"/>
      <c r="Q53" s="2">
        <f t="shared" si="9"/>
        <v>-375.14670000000046</v>
      </c>
      <c r="R53" s="2" t="str">
        <f t="shared" si="6"/>
        <v xml:space="preserve">№041 </v>
      </c>
    </row>
    <row r="54" spans="1:18">
      <c r="A54" s="25" t="s">
        <v>64</v>
      </c>
      <c r="B54" s="26">
        <v>7475.1100000000006</v>
      </c>
      <c r="C54" s="27">
        <v>3392.07</v>
      </c>
      <c r="D54" s="25">
        <v>10867.19</v>
      </c>
      <c r="E54" s="26">
        <v>7542.05</v>
      </c>
      <c r="F54" s="27">
        <v>3426.34</v>
      </c>
      <c r="G54" s="25">
        <v>10968.41</v>
      </c>
      <c r="H54" s="26">
        <f t="shared" si="14"/>
        <v>66.9399999999996</v>
      </c>
      <c r="I54" s="26">
        <f t="shared" si="14"/>
        <v>34.269999999999982</v>
      </c>
      <c r="J54" s="26">
        <f t="shared" si="3"/>
        <v>101.20999999999958</v>
      </c>
      <c r="K54" s="27">
        <v>-862.68330000000242</v>
      </c>
      <c r="L54" s="25">
        <v>1000</v>
      </c>
      <c r="M54" s="26">
        <f t="shared" si="10"/>
        <v>427.74659999999744</v>
      </c>
      <c r="N54" s="27">
        <f t="shared" si="10"/>
        <v>82.590699999999956</v>
      </c>
      <c r="O54" s="25">
        <f t="shared" si="7"/>
        <v>510.33729999999741</v>
      </c>
      <c r="P54" s="25"/>
      <c r="Q54" s="27">
        <f t="shared" si="9"/>
        <v>-373.02059999999983</v>
      </c>
      <c r="R54" s="27" t="str">
        <f t="shared" si="6"/>
        <v xml:space="preserve">№041а </v>
      </c>
    </row>
    <row r="55" spans="1:18">
      <c r="A55" s="8" t="s">
        <v>65</v>
      </c>
      <c r="B55" s="29">
        <v>3026.84</v>
      </c>
      <c r="C55" s="2">
        <v>2297.9700000000003</v>
      </c>
      <c r="D55" s="8">
        <v>5324.84</v>
      </c>
      <c r="E55" s="29">
        <v>3114.2400000000002</v>
      </c>
      <c r="F55" s="2">
        <v>2314.9900000000002</v>
      </c>
      <c r="G55" s="8">
        <v>5429.27</v>
      </c>
      <c r="H55" s="29">
        <f t="shared" si="14"/>
        <v>87.400000000000091</v>
      </c>
      <c r="I55" s="29">
        <f t="shared" si="14"/>
        <v>17.019999999999982</v>
      </c>
      <c r="J55" s="29">
        <f t="shared" si="3"/>
        <v>104.42000000000007</v>
      </c>
      <c r="K55" s="27">
        <v>-2639.9075000000012</v>
      </c>
      <c r="L55" s="25">
        <v>2581.5700000000002</v>
      </c>
      <c r="M55" s="29">
        <f t="shared" si="10"/>
        <v>558.48600000000056</v>
      </c>
      <c r="N55" s="2">
        <f t="shared" si="10"/>
        <v>41.018199999999958</v>
      </c>
      <c r="O55" s="8">
        <f t="shared" si="7"/>
        <v>599.50420000000054</v>
      </c>
      <c r="P55" s="8"/>
      <c r="Q55" s="2">
        <f t="shared" si="9"/>
        <v>-657.84170000000131</v>
      </c>
      <c r="R55" s="2" t="str">
        <f t="shared" si="6"/>
        <v xml:space="preserve">№042 </v>
      </c>
    </row>
    <row r="56" spans="1:18">
      <c r="A56" s="25" t="s">
        <v>66</v>
      </c>
      <c r="B56" s="26">
        <v>3428.4300000000003</v>
      </c>
      <c r="C56" s="27">
        <v>1375.96</v>
      </c>
      <c r="D56" s="25">
        <v>4804.4000000000005</v>
      </c>
      <c r="E56" s="26">
        <v>3497.02</v>
      </c>
      <c r="F56" s="27">
        <v>1398.34</v>
      </c>
      <c r="G56" s="25">
        <v>4895.3599999999997</v>
      </c>
      <c r="H56" s="26">
        <f t="shared" si="14"/>
        <v>68.589999999999691</v>
      </c>
      <c r="I56" s="26">
        <f t="shared" si="14"/>
        <v>22.379999999999882</v>
      </c>
      <c r="J56" s="26">
        <f t="shared" si="3"/>
        <v>90.969999999999573</v>
      </c>
      <c r="K56" s="27">
        <v>-3005.3290000000025</v>
      </c>
      <c r="L56" s="25">
        <v>3300</v>
      </c>
      <c r="M56" s="26">
        <f t="shared" si="10"/>
        <v>438.29009999999801</v>
      </c>
      <c r="N56" s="27">
        <f t="shared" si="10"/>
        <v>53.935799999999716</v>
      </c>
      <c r="O56" s="25">
        <f t="shared" si="7"/>
        <v>492.22589999999775</v>
      </c>
      <c r="P56" s="25"/>
      <c r="Q56" s="27">
        <f t="shared" si="9"/>
        <v>-197.55490000000009</v>
      </c>
      <c r="R56" s="27" t="str">
        <f t="shared" si="6"/>
        <v xml:space="preserve">№043\1 </v>
      </c>
    </row>
    <row r="57" spans="1:18">
      <c r="A57" s="8" t="s">
        <v>67</v>
      </c>
      <c r="B57" s="29">
        <v>16448.310000000001</v>
      </c>
      <c r="C57" s="2">
        <v>7418.35</v>
      </c>
      <c r="D57" s="8">
        <v>23866.670000000002</v>
      </c>
      <c r="E57" s="29">
        <v>16474.760000000002</v>
      </c>
      <c r="F57" s="2">
        <v>7431.77</v>
      </c>
      <c r="G57" s="8">
        <v>23906.54</v>
      </c>
      <c r="H57" s="29">
        <f t="shared" si="14"/>
        <v>26.450000000000728</v>
      </c>
      <c r="I57" s="29">
        <f t="shared" si="14"/>
        <v>13.420000000000073</v>
      </c>
      <c r="J57" s="29">
        <f t="shared" si="3"/>
        <v>39.8700000000008</v>
      </c>
      <c r="K57" s="27">
        <v>431.64199999999391</v>
      </c>
      <c r="L57" s="25">
        <v>0</v>
      </c>
      <c r="M57" s="29">
        <f t="shared" si="10"/>
        <v>169.01550000000464</v>
      </c>
      <c r="N57" s="2">
        <f t="shared" si="10"/>
        <v>32.342200000000176</v>
      </c>
      <c r="O57" s="8">
        <f t="shared" si="7"/>
        <v>201.3577000000048</v>
      </c>
      <c r="P57" s="8"/>
      <c r="Q57" s="2">
        <f t="shared" si="9"/>
        <v>230.28429999998912</v>
      </c>
      <c r="R57" s="2" t="str">
        <f t="shared" si="6"/>
        <v xml:space="preserve">№043\2 </v>
      </c>
    </row>
    <row r="58" spans="1:18">
      <c r="A58" s="25" t="s">
        <v>68</v>
      </c>
      <c r="B58" s="26">
        <v>4254.3599999999997</v>
      </c>
      <c r="C58" s="27">
        <v>2053.66</v>
      </c>
      <c r="D58" s="25">
        <v>6308.03</v>
      </c>
      <c r="E58" s="26">
        <v>4262</v>
      </c>
      <c r="F58" s="27">
        <v>2056.59</v>
      </c>
      <c r="G58" s="25">
        <v>6318.6</v>
      </c>
      <c r="H58" s="26">
        <f t="shared" si="14"/>
        <v>7.6400000000003274</v>
      </c>
      <c r="I58" s="26">
        <f t="shared" si="14"/>
        <v>2.930000000000291</v>
      </c>
      <c r="J58" s="26">
        <f t="shared" si="3"/>
        <v>10.570000000000618</v>
      </c>
      <c r="K58" s="27">
        <v>-134.67409999999836</v>
      </c>
      <c r="L58" s="25">
        <v>0</v>
      </c>
      <c r="M58" s="26">
        <f t="shared" si="10"/>
        <v>48.81960000000209</v>
      </c>
      <c r="N58" s="27">
        <f t="shared" si="10"/>
        <v>7.0613000000007018</v>
      </c>
      <c r="O58" s="25">
        <f t="shared" si="7"/>
        <v>55.880900000002789</v>
      </c>
      <c r="P58" s="25"/>
      <c r="Q58" s="27">
        <f t="shared" si="9"/>
        <v>-190.55500000000114</v>
      </c>
      <c r="R58" s="27" t="str">
        <f t="shared" si="6"/>
        <v xml:space="preserve">№044 </v>
      </c>
    </row>
    <row r="59" spans="1:18">
      <c r="A59" s="8" t="s">
        <v>69</v>
      </c>
      <c r="B59" s="29"/>
      <c r="C59" s="2"/>
      <c r="D59" s="8"/>
      <c r="E59" s="29"/>
      <c r="F59" s="2"/>
      <c r="G59" s="8"/>
      <c r="H59" s="29"/>
      <c r="I59" s="29"/>
      <c r="J59" s="29">
        <f t="shared" si="3"/>
        <v>0</v>
      </c>
      <c r="K59" s="27">
        <v>0</v>
      </c>
      <c r="L59" s="25">
        <v>0</v>
      </c>
      <c r="M59" s="29"/>
      <c r="N59" s="2"/>
      <c r="O59" s="8"/>
      <c r="P59" s="8"/>
      <c r="Q59" s="2">
        <f t="shared" si="9"/>
        <v>0</v>
      </c>
      <c r="R59" s="2" t="str">
        <f t="shared" si="6"/>
        <v>№045 не установлен</v>
      </c>
    </row>
    <row r="60" spans="1:18">
      <c r="A60" s="25" t="s">
        <v>70</v>
      </c>
      <c r="B60" s="26">
        <v>4742.09</v>
      </c>
      <c r="C60" s="27">
        <v>3464.94</v>
      </c>
      <c r="D60" s="25">
        <v>8207.0400000000009</v>
      </c>
      <c r="E60" s="26">
        <v>5294.18</v>
      </c>
      <c r="F60" s="27">
        <v>3715.37</v>
      </c>
      <c r="G60" s="25">
        <v>9009.57</v>
      </c>
      <c r="H60" s="26">
        <f t="shared" ref="H60:I75" si="15">E60-B60</f>
        <v>552.09000000000015</v>
      </c>
      <c r="I60" s="26">
        <f t="shared" si="15"/>
        <v>250.42999999999984</v>
      </c>
      <c r="J60" s="26">
        <f t="shared" si="3"/>
        <v>802.52</v>
      </c>
      <c r="K60" s="27">
        <v>-988.71830000000136</v>
      </c>
      <c r="L60" s="25">
        <v>0</v>
      </c>
      <c r="M60" s="26">
        <f t="shared" ref="M60:N91" si="16">H60*M$6</f>
        <v>3527.8551000000007</v>
      </c>
      <c r="N60" s="27">
        <f t="shared" si="16"/>
        <v>603.53629999999964</v>
      </c>
      <c r="O60" s="25">
        <f t="shared" si="7"/>
        <v>4131.3914000000004</v>
      </c>
      <c r="P60" s="25"/>
      <c r="Q60" s="27">
        <f t="shared" si="9"/>
        <v>-5120.1097000000018</v>
      </c>
      <c r="R60" s="27" t="str">
        <f t="shared" si="6"/>
        <v xml:space="preserve">№046 </v>
      </c>
    </row>
    <row r="61" spans="1:18">
      <c r="A61" s="8" t="s">
        <v>71</v>
      </c>
      <c r="B61" s="29">
        <v>6852.51</v>
      </c>
      <c r="C61" s="2">
        <v>2892.19</v>
      </c>
      <c r="D61" s="8">
        <v>9744.73</v>
      </c>
      <c r="E61" s="29">
        <v>6902.38</v>
      </c>
      <c r="F61" s="2">
        <v>2907.87</v>
      </c>
      <c r="G61" s="8">
        <v>9810.2800000000007</v>
      </c>
      <c r="H61" s="29">
        <f t="shared" si="15"/>
        <v>49.869999999999891</v>
      </c>
      <c r="I61" s="29">
        <f t="shared" si="15"/>
        <v>15.679999999999836</v>
      </c>
      <c r="J61" s="29">
        <f t="shared" si="3"/>
        <v>65.549999999999727</v>
      </c>
      <c r="K61" s="27">
        <v>-2357.2510000000007</v>
      </c>
      <c r="L61" s="25">
        <v>0</v>
      </c>
      <c r="M61" s="29">
        <f t="shared" si="16"/>
        <v>318.66929999999928</v>
      </c>
      <c r="N61" s="2">
        <f t="shared" si="16"/>
        <v>37.788799999999611</v>
      </c>
      <c r="O61" s="8">
        <f t="shared" si="7"/>
        <v>356.45809999999892</v>
      </c>
      <c r="P61" s="8"/>
      <c r="Q61" s="2">
        <f t="shared" si="9"/>
        <v>-2713.7090999999996</v>
      </c>
      <c r="R61" s="2" t="str">
        <f t="shared" si="6"/>
        <v xml:space="preserve">№046а </v>
      </c>
    </row>
    <row r="62" spans="1:18">
      <c r="A62" s="25" t="s">
        <v>72</v>
      </c>
      <c r="B62" s="26">
        <v>310.60000000000002</v>
      </c>
      <c r="C62" s="27">
        <v>142.79</v>
      </c>
      <c r="D62" s="25">
        <v>453.40000000000003</v>
      </c>
      <c r="E62" s="26">
        <v>314.78000000000003</v>
      </c>
      <c r="F62" s="27">
        <v>144.71</v>
      </c>
      <c r="G62" s="25">
        <v>459.5</v>
      </c>
      <c r="H62" s="26">
        <f t="shared" si="15"/>
        <v>4.1800000000000068</v>
      </c>
      <c r="I62" s="26">
        <f t="shared" si="15"/>
        <v>1.9200000000000159</v>
      </c>
      <c r="J62" s="26">
        <f t="shared" si="3"/>
        <v>6.1000000000000227</v>
      </c>
      <c r="K62" s="27">
        <v>-2040.2597000000001</v>
      </c>
      <c r="L62" s="25">
        <v>0</v>
      </c>
      <c r="M62" s="26">
        <f t="shared" si="16"/>
        <v>26.710200000000043</v>
      </c>
      <c r="N62" s="27">
        <f t="shared" si="16"/>
        <v>4.6272000000000384</v>
      </c>
      <c r="O62" s="25">
        <f t="shared" si="7"/>
        <v>31.337400000000081</v>
      </c>
      <c r="P62" s="25"/>
      <c r="Q62" s="27">
        <f t="shared" si="9"/>
        <v>-2071.5971</v>
      </c>
      <c r="R62" s="27" t="str">
        <f t="shared" si="6"/>
        <v xml:space="preserve">№047 </v>
      </c>
    </row>
    <row r="63" spans="1:18">
      <c r="A63" s="8" t="s">
        <v>73</v>
      </c>
      <c r="B63" s="29">
        <v>8772.27</v>
      </c>
      <c r="C63" s="2">
        <v>2509.36</v>
      </c>
      <c r="D63" s="8">
        <v>11281.630000000001</v>
      </c>
      <c r="E63" s="29">
        <v>8961.01</v>
      </c>
      <c r="F63" s="2">
        <v>2569.38</v>
      </c>
      <c r="G63" s="8">
        <v>11530.4</v>
      </c>
      <c r="H63" s="29">
        <f t="shared" si="15"/>
        <v>188.73999999999978</v>
      </c>
      <c r="I63" s="29">
        <f t="shared" si="15"/>
        <v>60.019999999999982</v>
      </c>
      <c r="J63" s="29">
        <f t="shared" si="3"/>
        <v>248.75999999999976</v>
      </c>
      <c r="K63" s="27">
        <v>-6601.7363000000005</v>
      </c>
      <c r="L63" s="25">
        <v>0</v>
      </c>
      <c r="M63" s="29">
        <f t="shared" si="16"/>
        <v>1206.0485999999985</v>
      </c>
      <c r="N63" s="2">
        <f t="shared" si="16"/>
        <v>144.64819999999997</v>
      </c>
      <c r="O63" s="8">
        <f>SUM(M63:N63)</f>
        <v>1350.6967999999983</v>
      </c>
      <c r="P63" s="8"/>
      <c r="Q63" s="2">
        <f t="shared" si="9"/>
        <v>-7952.4330999999984</v>
      </c>
      <c r="R63" s="2" t="str">
        <f t="shared" si="6"/>
        <v xml:space="preserve">№048 </v>
      </c>
    </row>
    <row r="64" spans="1:18">
      <c r="A64" s="25" t="s">
        <v>74</v>
      </c>
      <c r="B64" s="26">
        <v>7115.97</v>
      </c>
      <c r="C64" s="27">
        <v>2874.3</v>
      </c>
      <c r="D64" s="25">
        <v>9990.2800000000007</v>
      </c>
      <c r="E64" s="26">
        <v>7352.78</v>
      </c>
      <c r="F64" s="27">
        <v>2961.26</v>
      </c>
      <c r="G64" s="25">
        <v>10314.040000000001</v>
      </c>
      <c r="H64" s="26">
        <f t="shared" si="15"/>
        <v>236.80999999999949</v>
      </c>
      <c r="I64" s="26">
        <f t="shared" si="15"/>
        <v>86.960000000000036</v>
      </c>
      <c r="J64" s="26">
        <f t="shared" si="3"/>
        <v>323.76999999999953</v>
      </c>
      <c r="K64" s="27">
        <v>-1138.6664000000019</v>
      </c>
      <c r="L64" s="25">
        <v>0</v>
      </c>
      <c r="M64" s="26">
        <f t="shared" si="16"/>
        <v>1513.2158999999967</v>
      </c>
      <c r="N64" s="27">
        <f t="shared" si="16"/>
        <v>209.57360000000011</v>
      </c>
      <c r="O64" s="25">
        <f t="shared" si="7"/>
        <v>1722.7894999999969</v>
      </c>
      <c r="P64" s="25"/>
      <c r="Q64" s="27">
        <f t="shared" si="9"/>
        <v>-2861.455899999999</v>
      </c>
      <c r="R64" s="27" t="str">
        <f t="shared" si="6"/>
        <v xml:space="preserve">№049 </v>
      </c>
    </row>
    <row r="65" spans="1:18">
      <c r="A65" s="8" t="s">
        <v>75</v>
      </c>
      <c r="B65" s="29">
        <v>9193.02</v>
      </c>
      <c r="C65" s="2">
        <v>3610.89</v>
      </c>
      <c r="D65" s="8">
        <v>12803.91</v>
      </c>
      <c r="E65" s="29">
        <v>9695.76</v>
      </c>
      <c r="F65" s="2">
        <v>3858.46</v>
      </c>
      <c r="G65" s="8">
        <v>13554.220000000001</v>
      </c>
      <c r="H65" s="29">
        <f t="shared" si="15"/>
        <v>502.73999999999978</v>
      </c>
      <c r="I65" s="29">
        <f t="shared" si="15"/>
        <v>247.57000000000016</v>
      </c>
      <c r="J65" s="29">
        <f t="shared" si="3"/>
        <v>750.31</v>
      </c>
      <c r="K65" s="27">
        <v>-6257.8692000000019</v>
      </c>
      <c r="L65" s="25">
        <v>0</v>
      </c>
      <c r="M65" s="29">
        <f t="shared" si="16"/>
        <v>3212.5085999999983</v>
      </c>
      <c r="N65" s="2">
        <f t="shared" si="16"/>
        <v>596.64370000000042</v>
      </c>
      <c r="O65" s="8">
        <f t="shared" si="7"/>
        <v>3809.1522999999988</v>
      </c>
      <c r="P65" s="8"/>
      <c r="Q65" s="2">
        <f t="shared" si="9"/>
        <v>-10067.021500000001</v>
      </c>
      <c r="R65" s="2" t="str">
        <f t="shared" si="6"/>
        <v xml:space="preserve">№050 </v>
      </c>
    </row>
    <row r="66" spans="1:18">
      <c r="A66" s="25" t="s">
        <v>76</v>
      </c>
      <c r="B66" s="26">
        <v>13338.98</v>
      </c>
      <c r="C66" s="27">
        <v>13857.86</v>
      </c>
      <c r="D66" s="25">
        <v>27196.850000000002</v>
      </c>
      <c r="E66" s="26">
        <v>13384.43</v>
      </c>
      <c r="F66" s="27">
        <v>13881.18</v>
      </c>
      <c r="G66" s="25">
        <v>27265.61</v>
      </c>
      <c r="H66" s="26">
        <f t="shared" si="15"/>
        <v>45.450000000000728</v>
      </c>
      <c r="I66" s="26">
        <f t="shared" si="15"/>
        <v>23.319999999999709</v>
      </c>
      <c r="J66" s="26">
        <f t="shared" si="3"/>
        <v>68.770000000000437</v>
      </c>
      <c r="K66" s="27">
        <v>-6233.8085999999948</v>
      </c>
      <c r="L66" s="25">
        <v>0</v>
      </c>
      <c r="M66" s="26">
        <f t="shared" si="16"/>
        <v>290.42550000000466</v>
      </c>
      <c r="N66" s="27">
        <f t="shared" si="16"/>
        <v>56.201199999999304</v>
      </c>
      <c r="O66" s="25">
        <f t="shared" si="7"/>
        <v>346.62670000000395</v>
      </c>
      <c r="P66" s="25"/>
      <c r="Q66" s="27">
        <f t="shared" si="9"/>
        <v>-6580.4352999999992</v>
      </c>
      <c r="R66" s="27" t="str">
        <f t="shared" si="6"/>
        <v xml:space="preserve">№051 </v>
      </c>
    </row>
    <row r="67" spans="1:18">
      <c r="A67" s="8" t="s">
        <v>77</v>
      </c>
      <c r="B67" s="29">
        <v>5051.21</v>
      </c>
      <c r="C67" s="2">
        <v>1875.39</v>
      </c>
      <c r="D67" s="8">
        <v>6926.62</v>
      </c>
      <c r="E67" s="29">
        <v>5106.1400000000003</v>
      </c>
      <c r="F67" s="2">
        <v>1901.97</v>
      </c>
      <c r="G67" s="8">
        <v>7008.1100000000006</v>
      </c>
      <c r="H67" s="29">
        <f t="shared" si="15"/>
        <v>54.930000000000291</v>
      </c>
      <c r="I67" s="29">
        <f t="shared" si="15"/>
        <v>26.579999999999927</v>
      </c>
      <c r="J67" s="29">
        <f t="shared" si="3"/>
        <v>81.510000000000218</v>
      </c>
      <c r="K67" s="27">
        <v>-1484.6028000000006</v>
      </c>
      <c r="L67" s="25">
        <v>0</v>
      </c>
      <c r="M67" s="29">
        <f t="shared" si="16"/>
        <v>351.00270000000182</v>
      </c>
      <c r="N67" s="2">
        <f t="shared" si="16"/>
        <v>64.05779999999983</v>
      </c>
      <c r="O67" s="8">
        <f t="shared" si="7"/>
        <v>415.06050000000164</v>
      </c>
      <c r="P67" s="8"/>
      <c r="Q67" s="2">
        <f t="shared" si="9"/>
        <v>-1899.6633000000022</v>
      </c>
      <c r="R67" s="2" t="str">
        <f t="shared" si="6"/>
        <v xml:space="preserve">№052 </v>
      </c>
    </row>
    <row r="68" spans="1:18">
      <c r="A68" s="25" t="s">
        <v>78</v>
      </c>
      <c r="B68" s="26">
        <v>3876.38</v>
      </c>
      <c r="C68" s="27">
        <v>1375.07</v>
      </c>
      <c r="D68" s="25">
        <v>5251.4800000000005</v>
      </c>
      <c r="E68" s="26">
        <v>3928.54</v>
      </c>
      <c r="F68" s="27">
        <v>1397.23</v>
      </c>
      <c r="G68" s="25">
        <v>5325.81</v>
      </c>
      <c r="H68" s="26">
        <f t="shared" si="15"/>
        <v>52.159999999999854</v>
      </c>
      <c r="I68" s="26">
        <f t="shared" si="15"/>
        <v>22.160000000000082</v>
      </c>
      <c r="J68" s="26">
        <f t="shared" si="3"/>
        <v>74.319999999999936</v>
      </c>
      <c r="K68" s="27">
        <v>-676.26180000000102</v>
      </c>
      <c r="L68" s="25">
        <v>0</v>
      </c>
      <c r="M68" s="26">
        <f t="shared" si="16"/>
        <v>333.30239999999907</v>
      </c>
      <c r="N68" s="27">
        <f t="shared" si="16"/>
        <v>53.405600000000199</v>
      </c>
      <c r="O68" s="25">
        <f t="shared" si="7"/>
        <v>386.70799999999929</v>
      </c>
      <c r="P68" s="25"/>
      <c r="Q68" s="27">
        <f t="shared" si="9"/>
        <v>-1062.9698000000003</v>
      </c>
      <c r="R68" s="27" t="str">
        <f t="shared" si="6"/>
        <v xml:space="preserve">№052а </v>
      </c>
    </row>
    <row r="69" spans="1:18">
      <c r="A69" s="8" t="s">
        <v>79</v>
      </c>
      <c r="B69" s="29">
        <v>126.61</v>
      </c>
      <c r="C69" s="2">
        <v>78.33</v>
      </c>
      <c r="D69" s="8">
        <v>204.95000000000002</v>
      </c>
      <c r="E69" s="29">
        <v>126.67</v>
      </c>
      <c r="F69" s="2">
        <v>78.33</v>
      </c>
      <c r="G69" s="8">
        <v>205</v>
      </c>
      <c r="H69" s="29">
        <f t="shared" si="15"/>
        <v>6.0000000000002274E-2</v>
      </c>
      <c r="I69" s="29">
        <f t="shared" si="15"/>
        <v>0</v>
      </c>
      <c r="J69" s="29">
        <f t="shared" si="3"/>
        <v>6.0000000000002274E-2</v>
      </c>
      <c r="K69" s="27">
        <v>43.540100000000081</v>
      </c>
      <c r="L69" s="25">
        <v>0</v>
      </c>
      <c r="M69" s="29">
        <f t="shared" si="16"/>
        <v>0.38340000000001451</v>
      </c>
      <c r="N69" s="2">
        <f t="shared" si="16"/>
        <v>0</v>
      </c>
      <c r="O69" s="8">
        <f t="shared" si="7"/>
        <v>0.38340000000001451</v>
      </c>
      <c r="P69" s="8"/>
      <c r="Q69" s="2">
        <f t="shared" si="9"/>
        <v>43.156700000000065</v>
      </c>
      <c r="R69" s="2" t="str">
        <f t="shared" si="6"/>
        <v xml:space="preserve">№053 </v>
      </c>
    </row>
    <row r="70" spans="1:18">
      <c r="A70" s="25" t="s">
        <v>80</v>
      </c>
      <c r="B70" s="26">
        <v>1256.44</v>
      </c>
      <c r="C70" s="27">
        <v>623.93000000000006</v>
      </c>
      <c r="D70" s="25">
        <v>1880.38</v>
      </c>
      <c r="E70" s="26">
        <v>1276.76</v>
      </c>
      <c r="F70" s="27">
        <v>632.81000000000006</v>
      </c>
      <c r="G70" s="25">
        <v>1909.58</v>
      </c>
      <c r="H70" s="26">
        <f t="shared" si="15"/>
        <v>20.319999999999936</v>
      </c>
      <c r="I70" s="26">
        <f t="shared" si="15"/>
        <v>8.8799999999999955</v>
      </c>
      <c r="J70" s="26">
        <f t="shared" si="3"/>
        <v>29.199999999999932</v>
      </c>
      <c r="K70" s="27">
        <v>63.980500000000042</v>
      </c>
      <c r="L70" s="25">
        <v>0</v>
      </c>
      <c r="M70" s="26">
        <f t="shared" si="16"/>
        <v>129.84479999999959</v>
      </c>
      <c r="N70" s="27">
        <f t="shared" si="16"/>
        <v>21.40079999999999</v>
      </c>
      <c r="O70" s="25">
        <f t="shared" si="7"/>
        <v>151.24559999999957</v>
      </c>
      <c r="P70" s="25"/>
      <c r="Q70" s="27">
        <f t="shared" si="9"/>
        <v>-87.265099999999535</v>
      </c>
      <c r="R70" s="27" t="str">
        <f t="shared" si="6"/>
        <v xml:space="preserve">№054 </v>
      </c>
    </row>
    <row r="71" spans="1:18">
      <c r="A71" s="8" t="s">
        <v>81</v>
      </c>
      <c r="B71" s="29">
        <v>8142.2</v>
      </c>
      <c r="C71" s="2">
        <v>3592.2200000000003</v>
      </c>
      <c r="D71" s="8">
        <v>11734.43</v>
      </c>
      <c r="E71" s="29">
        <v>8552.49</v>
      </c>
      <c r="F71" s="2">
        <v>3756.46</v>
      </c>
      <c r="G71" s="8">
        <v>12308.970000000001</v>
      </c>
      <c r="H71" s="29">
        <f t="shared" si="15"/>
        <v>410.28999999999996</v>
      </c>
      <c r="I71" s="29">
        <f t="shared" si="15"/>
        <v>164.23999999999978</v>
      </c>
      <c r="J71" s="29">
        <f t="shared" si="3"/>
        <v>574.52999999999975</v>
      </c>
      <c r="K71" s="27">
        <v>-3739.2595999999976</v>
      </c>
      <c r="L71" s="25">
        <v>0</v>
      </c>
      <c r="M71" s="29">
        <f t="shared" si="16"/>
        <v>2621.7530999999994</v>
      </c>
      <c r="N71" s="2">
        <f t="shared" si="16"/>
        <v>395.81839999999949</v>
      </c>
      <c r="O71" s="8">
        <f t="shared" si="7"/>
        <v>3017.5714999999991</v>
      </c>
      <c r="P71" s="8"/>
      <c r="Q71" s="2">
        <f t="shared" si="9"/>
        <v>-6756.8310999999967</v>
      </c>
      <c r="R71" s="2" t="str">
        <f t="shared" si="6"/>
        <v xml:space="preserve">№055 </v>
      </c>
    </row>
    <row r="72" spans="1:18">
      <c r="A72" s="25" t="s">
        <v>82</v>
      </c>
      <c r="B72" s="26">
        <v>5306.6</v>
      </c>
      <c r="C72" s="27">
        <v>2544.83</v>
      </c>
      <c r="D72" s="25">
        <v>7851.4400000000005</v>
      </c>
      <c r="E72" s="26">
        <v>5312.71</v>
      </c>
      <c r="F72" s="27">
        <v>2547.8200000000002</v>
      </c>
      <c r="G72" s="25">
        <v>7860.53</v>
      </c>
      <c r="H72" s="26">
        <f t="shared" si="15"/>
        <v>6.1099999999996726</v>
      </c>
      <c r="I72" s="26">
        <f t="shared" si="15"/>
        <v>2.9900000000002365</v>
      </c>
      <c r="J72" s="26">
        <f t="shared" si="3"/>
        <v>9.0999999999999091</v>
      </c>
      <c r="K72" s="27">
        <v>2101.0316999999977</v>
      </c>
      <c r="L72" s="25">
        <v>0</v>
      </c>
      <c r="M72" s="26">
        <f t="shared" si="16"/>
        <v>39.042899999997907</v>
      </c>
      <c r="N72" s="27">
        <f t="shared" si="16"/>
        <v>7.20590000000057</v>
      </c>
      <c r="O72" s="25">
        <f t="shared" si="7"/>
        <v>46.248799999998475</v>
      </c>
      <c r="P72" s="25"/>
      <c r="Q72" s="27">
        <f t="shared" si="9"/>
        <v>2054.7828999999992</v>
      </c>
      <c r="R72" s="27" t="str">
        <f t="shared" si="6"/>
        <v xml:space="preserve">№056 </v>
      </c>
    </row>
    <row r="73" spans="1:18">
      <c r="A73" s="8" t="s">
        <v>83</v>
      </c>
      <c r="B73" s="29">
        <v>2699.31</v>
      </c>
      <c r="C73" s="2">
        <v>1591.46</v>
      </c>
      <c r="D73" s="8">
        <v>4290.78</v>
      </c>
      <c r="E73" s="29">
        <v>2853.88</v>
      </c>
      <c r="F73" s="2">
        <v>1848.72</v>
      </c>
      <c r="G73" s="8">
        <v>4702.6099999999997</v>
      </c>
      <c r="H73" s="29">
        <f t="shared" si="15"/>
        <v>154.57000000000016</v>
      </c>
      <c r="I73" s="29">
        <f t="shared" si="15"/>
        <v>257.26</v>
      </c>
      <c r="J73" s="29">
        <f t="shared" si="3"/>
        <v>411.83000000000015</v>
      </c>
      <c r="K73" s="27">
        <v>-4532.7459499999986</v>
      </c>
      <c r="L73" s="25">
        <v>4532.75</v>
      </c>
      <c r="M73" s="29">
        <f t="shared" si="16"/>
        <v>987.70230000000095</v>
      </c>
      <c r="N73" s="2">
        <f t="shared" si="16"/>
        <v>619.99660000000006</v>
      </c>
      <c r="O73" s="8">
        <f t="shared" si="7"/>
        <v>1607.698900000001</v>
      </c>
      <c r="P73" s="8"/>
      <c r="Q73" s="2">
        <f t="shared" si="9"/>
        <v>-1607.6948499999999</v>
      </c>
      <c r="R73" s="2" t="str">
        <f t="shared" si="6"/>
        <v xml:space="preserve">№057 </v>
      </c>
    </row>
    <row r="74" spans="1:18">
      <c r="A74" s="25" t="s">
        <v>84</v>
      </c>
      <c r="B74" s="26">
        <v>7282.17</v>
      </c>
      <c r="C74" s="27">
        <v>2416.36</v>
      </c>
      <c r="D74" s="25">
        <v>9698.5400000000009</v>
      </c>
      <c r="E74" s="26">
        <v>7420.32</v>
      </c>
      <c r="F74" s="27">
        <v>2490.4500000000003</v>
      </c>
      <c r="G74" s="25">
        <v>9910.77</v>
      </c>
      <c r="H74" s="26">
        <f t="shared" si="15"/>
        <v>138.14999999999964</v>
      </c>
      <c r="I74" s="26">
        <f t="shared" si="15"/>
        <v>74.090000000000146</v>
      </c>
      <c r="J74" s="26">
        <f t="shared" si="3"/>
        <v>212.23999999999978</v>
      </c>
      <c r="K74" s="27">
        <v>-950.44650000000001</v>
      </c>
      <c r="L74" s="25">
        <v>0</v>
      </c>
      <c r="M74" s="26">
        <f t="shared" si="16"/>
        <v>882.77849999999762</v>
      </c>
      <c r="N74" s="27">
        <f t="shared" si="16"/>
        <v>178.55690000000035</v>
      </c>
      <c r="O74" s="25">
        <f t="shared" si="7"/>
        <v>1061.3353999999979</v>
      </c>
      <c r="P74" s="25"/>
      <c r="Q74" s="27">
        <f t="shared" si="9"/>
        <v>-2011.7818999999979</v>
      </c>
      <c r="R74" s="27" t="str">
        <f t="shared" si="6"/>
        <v xml:space="preserve">№058 </v>
      </c>
    </row>
    <row r="75" spans="1:18">
      <c r="A75" s="8" t="s">
        <v>85</v>
      </c>
      <c r="B75" s="29">
        <v>22161.77</v>
      </c>
      <c r="C75" s="2">
        <v>9647.51</v>
      </c>
      <c r="D75" s="8">
        <v>31809.29</v>
      </c>
      <c r="E75" s="29">
        <v>22238.28</v>
      </c>
      <c r="F75" s="2">
        <v>9703.7800000000007</v>
      </c>
      <c r="G75" s="8">
        <v>31942.07</v>
      </c>
      <c r="H75" s="29">
        <f t="shared" si="15"/>
        <v>76.509999999998399</v>
      </c>
      <c r="I75" s="29">
        <f t="shared" si="15"/>
        <v>56.270000000000437</v>
      </c>
      <c r="J75" s="29">
        <f t="shared" ref="J75:J138" si="17">SUM(H75:I75)</f>
        <v>132.77999999999884</v>
      </c>
      <c r="K75" s="27">
        <v>-3836.4720000000016</v>
      </c>
      <c r="L75" s="25">
        <v>10000</v>
      </c>
      <c r="M75" s="29">
        <f t="shared" si="16"/>
        <v>488.89889999998974</v>
      </c>
      <c r="N75" s="2">
        <f t="shared" si="16"/>
        <v>135.61070000000106</v>
      </c>
      <c r="O75" s="8">
        <f t="shared" si="7"/>
        <v>624.50959999999077</v>
      </c>
      <c r="P75" s="8"/>
      <c r="Q75" s="2">
        <f>K75-O75+L75</f>
        <v>5539.0184000000081</v>
      </c>
      <c r="R75" s="2" t="str">
        <f t="shared" ref="R75:R138" si="18">A75</f>
        <v xml:space="preserve">№059 </v>
      </c>
    </row>
    <row r="76" spans="1:18">
      <c r="A76" s="25" t="s">
        <v>86</v>
      </c>
      <c r="B76" s="26">
        <v>595.81000000000006</v>
      </c>
      <c r="C76" s="27">
        <v>698.72</v>
      </c>
      <c r="D76" s="25">
        <v>1294.54</v>
      </c>
      <c r="E76" s="26">
        <v>705.27</v>
      </c>
      <c r="F76" s="27">
        <v>726.93000000000006</v>
      </c>
      <c r="G76" s="25">
        <v>1432.22</v>
      </c>
      <c r="H76" s="26">
        <f t="shared" ref="H76" si="19">E76-B76</f>
        <v>109.45999999999992</v>
      </c>
      <c r="I76" s="26">
        <f t="shared" ref="I76" si="20">F76-C76</f>
        <v>28.210000000000036</v>
      </c>
      <c r="J76" s="26">
        <f t="shared" si="17"/>
        <v>137.66999999999996</v>
      </c>
      <c r="K76" s="27">
        <v>-2459.6297000000004</v>
      </c>
      <c r="L76" s="25">
        <v>0</v>
      </c>
      <c r="M76" s="26">
        <f t="shared" si="16"/>
        <v>699.44939999999951</v>
      </c>
      <c r="N76" s="27">
        <f t="shared" si="16"/>
        <v>67.986100000000093</v>
      </c>
      <c r="O76" s="25">
        <f t="shared" ref="O76:O138" si="21">SUM(M76:N76)</f>
        <v>767.43549999999959</v>
      </c>
      <c r="P76" s="25"/>
      <c r="Q76" s="27">
        <f>K76-O76+L76</f>
        <v>-3227.0652</v>
      </c>
      <c r="R76" s="27" t="str">
        <f t="shared" si="18"/>
        <v xml:space="preserve">№060 </v>
      </c>
    </row>
    <row r="77" spans="1:18">
      <c r="A77" s="8" t="s">
        <v>87</v>
      </c>
      <c r="B77" s="29">
        <v>4860.6400000000003</v>
      </c>
      <c r="C77" s="2">
        <v>2026.38</v>
      </c>
      <c r="D77" s="8">
        <v>6887.03</v>
      </c>
      <c r="E77" s="29">
        <v>5000.95</v>
      </c>
      <c r="F77" s="2">
        <v>2070.7800000000002</v>
      </c>
      <c r="G77" s="8">
        <v>7071.74</v>
      </c>
      <c r="H77" s="29">
        <f t="shared" ref="H77:I84" si="22">E77-B77</f>
        <v>140.30999999999949</v>
      </c>
      <c r="I77" s="29">
        <f t="shared" si="22"/>
        <v>44.400000000000091</v>
      </c>
      <c r="J77" s="29">
        <f t="shared" si="17"/>
        <v>184.70999999999958</v>
      </c>
      <c r="K77" s="27">
        <v>-6050.4005000000016</v>
      </c>
      <c r="L77" s="25">
        <v>0</v>
      </c>
      <c r="M77" s="29">
        <f t="shared" si="16"/>
        <v>896.58089999999675</v>
      </c>
      <c r="N77" s="2">
        <f t="shared" si="16"/>
        <v>107.00400000000023</v>
      </c>
      <c r="O77" s="8">
        <f t="shared" si="21"/>
        <v>1003.584899999997</v>
      </c>
      <c r="P77" s="8"/>
      <c r="Q77" s="2">
        <f t="shared" ref="Q77:Q140" si="23">K77-O77+L77+P77</f>
        <v>-7053.9853999999987</v>
      </c>
      <c r="R77" s="2" t="str">
        <f t="shared" si="18"/>
        <v xml:space="preserve">№061 </v>
      </c>
    </row>
    <row r="78" spans="1:18">
      <c r="A78" s="25" t="s">
        <v>88</v>
      </c>
      <c r="B78" s="26">
        <v>16578.650000000001</v>
      </c>
      <c r="C78" s="27">
        <v>10099.24</v>
      </c>
      <c r="D78" s="25">
        <v>26678.43</v>
      </c>
      <c r="E78" s="26">
        <v>16588.05</v>
      </c>
      <c r="F78" s="27">
        <v>10099.24</v>
      </c>
      <c r="G78" s="25">
        <v>26687.84</v>
      </c>
      <c r="H78" s="26">
        <f t="shared" si="22"/>
        <v>9.3999999999978172</v>
      </c>
      <c r="I78" s="26">
        <f t="shared" si="22"/>
        <v>0</v>
      </c>
      <c r="J78" s="26">
        <f t="shared" si="17"/>
        <v>9.3999999999978172</v>
      </c>
      <c r="K78" s="27">
        <v>-1038.0176000000092</v>
      </c>
      <c r="L78" s="25">
        <v>0</v>
      </c>
      <c r="M78" s="26">
        <f t="shared" si="16"/>
        <v>60.065999999986047</v>
      </c>
      <c r="N78" s="27">
        <f t="shared" si="16"/>
        <v>0</v>
      </c>
      <c r="O78" s="25">
        <f t="shared" si="21"/>
        <v>60.065999999986047</v>
      </c>
      <c r="P78" s="25"/>
      <c r="Q78" s="27">
        <f t="shared" si="23"/>
        <v>-1098.0835999999954</v>
      </c>
      <c r="R78" s="27" t="str">
        <f t="shared" si="18"/>
        <v xml:space="preserve">№062 </v>
      </c>
    </row>
    <row r="79" spans="1:18">
      <c r="A79" s="8" t="s">
        <v>89</v>
      </c>
      <c r="B79" s="29">
        <v>4433.7300000000005</v>
      </c>
      <c r="C79" s="2">
        <v>1803.3700000000001</v>
      </c>
      <c r="D79" s="8">
        <v>6237.12</v>
      </c>
      <c r="E79" s="29">
        <v>4433.7300000000005</v>
      </c>
      <c r="F79" s="2">
        <v>1803.3700000000001</v>
      </c>
      <c r="G79" s="8">
        <v>6237.12</v>
      </c>
      <c r="H79" s="29">
        <f t="shared" si="22"/>
        <v>0</v>
      </c>
      <c r="I79" s="29">
        <f t="shared" si="22"/>
        <v>0</v>
      </c>
      <c r="J79" s="29">
        <f t="shared" si="17"/>
        <v>0</v>
      </c>
      <c r="K79" s="27">
        <v>-1195.2457000000009</v>
      </c>
      <c r="L79" s="25">
        <v>0</v>
      </c>
      <c r="M79" s="29">
        <f t="shared" si="16"/>
        <v>0</v>
      </c>
      <c r="N79" s="2">
        <f t="shared" si="16"/>
        <v>0</v>
      </c>
      <c r="O79" s="8">
        <f t="shared" si="21"/>
        <v>0</v>
      </c>
      <c r="P79" s="8"/>
      <c r="Q79" s="2">
        <f t="shared" si="23"/>
        <v>-1195.2457000000009</v>
      </c>
      <c r="R79" s="2" t="str">
        <f t="shared" si="18"/>
        <v xml:space="preserve">№062а </v>
      </c>
    </row>
    <row r="80" spans="1:18">
      <c r="A80" s="25" t="s">
        <v>90</v>
      </c>
      <c r="B80" s="26">
        <v>862.93000000000006</v>
      </c>
      <c r="C80" s="27">
        <v>522.73</v>
      </c>
      <c r="D80" s="25">
        <v>1385.67</v>
      </c>
      <c r="E80" s="26">
        <v>869.48</v>
      </c>
      <c r="F80" s="27">
        <v>525.75</v>
      </c>
      <c r="G80" s="25">
        <v>1395.25</v>
      </c>
      <c r="H80" s="26">
        <f t="shared" si="22"/>
        <v>6.5499999999999545</v>
      </c>
      <c r="I80" s="26">
        <f t="shared" si="22"/>
        <v>3.0199999999999818</v>
      </c>
      <c r="J80" s="26">
        <f t="shared" si="17"/>
        <v>9.5699999999999363</v>
      </c>
      <c r="K80" s="27">
        <v>-1120.9315000000001</v>
      </c>
      <c r="L80" s="25">
        <v>0</v>
      </c>
      <c r="M80" s="26">
        <f t="shared" si="16"/>
        <v>41.85449999999971</v>
      </c>
      <c r="N80" s="27">
        <f t="shared" si="16"/>
        <v>7.2781999999999565</v>
      </c>
      <c r="O80" s="25">
        <f t="shared" si="21"/>
        <v>49.132699999999666</v>
      </c>
      <c r="P80" s="25"/>
      <c r="Q80" s="27">
        <f t="shared" si="23"/>
        <v>-1170.0641999999998</v>
      </c>
      <c r="R80" s="27" t="str">
        <f t="shared" si="18"/>
        <v xml:space="preserve">№063 </v>
      </c>
    </row>
    <row r="81" spans="1:18">
      <c r="A81" s="8" t="s">
        <v>91</v>
      </c>
      <c r="B81" s="29">
        <v>67.960000000000008</v>
      </c>
      <c r="C81" s="2">
        <v>18.420000000000002</v>
      </c>
      <c r="D81" s="8">
        <v>86.4</v>
      </c>
      <c r="E81" s="29">
        <v>68.180000000000007</v>
      </c>
      <c r="F81" s="2">
        <v>18.420000000000002</v>
      </c>
      <c r="G81" s="8">
        <v>86.62</v>
      </c>
      <c r="H81" s="29">
        <f t="shared" si="22"/>
        <v>0.21999999999999886</v>
      </c>
      <c r="I81" s="29">
        <f t="shared" si="22"/>
        <v>0</v>
      </c>
      <c r="J81" s="29">
        <f t="shared" si="17"/>
        <v>0.21999999999999886</v>
      </c>
      <c r="K81" s="27">
        <v>31503.341199999995</v>
      </c>
      <c r="L81" s="25">
        <v>0</v>
      </c>
      <c r="M81" s="29">
        <f t="shared" si="16"/>
        <v>1.4057999999999926</v>
      </c>
      <c r="N81" s="2">
        <f t="shared" si="16"/>
        <v>0</v>
      </c>
      <c r="O81" s="8">
        <f t="shared" si="21"/>
        <v>1.4057999999999926</v>
      </c>
      <c r="P81" s="8"/>
      <c r="Q81" s="2">
        <f t="shared" si="23"/>
        <v>31501.935399999995</v>
      </c>
      <c r="R81" s="2" t="str">
        <f t="shared" si="18"/>
        <v xml:space="preserve">№064\1 </v>
      </c>
    </row>
    <row r="82" spans="1:18">
      <c r="A82" s="25" t="s">
        <v>92</v>
      </c>
      <c r="B82" s="26">
        <v>6107.76</v>
      </c>
      <c r="C82" s="27">
        <v>2211</v>
      </c>
      <c r="D82" s="25">
        <v>8318.77</v>
      </c>
      <c r="E82" s="26">
        <v>6198.7</v>
      </c>
      <c r="F82" s="27">
        <v>2246.8000000000002</v>
      </c>
      <c r="G82" s="25">
        <v>8445.51</v>
      </c>
      <c r="H82" s="26">
        <f t="shared" si="22"/>
        <v>90.9399999999996</v>
      </c>
      <c r="I82" s="26">
        <f t="shared" si="22"/>
        <v>35.800000000000182</v>
      </c>
      <c r="J82" s="26">
        <f t="shared" si="17"/>
        <v>126.73999999999978</v>
      </c>
      <c r="K82" s="27">
        <v>-34977.365299999998</v>
      </c>
      <c r="L82" s="25">
        <v>0</v>
      </c>
      <c r="M82" s="26">
        <f t="shared" si="16"/>
        <v>581.10659999999746</v>
      </c>
      <c r="N82" s="27">
        <f t="shared" si="16"/>
        <v>86.278000000000446</v>
      </c>
      <c r="O82" s="25">
        <f t="shared" si="21"/>
        <v>667.38459999999793</v>
      </c>
      <c r="P82" s="25"/>
      <c r="Q82" s="27">
        <f t="shared" si="23"/>
        <v>-35644.749899999995</v>
      </c>
      <c r="R82" s="27" t="str">
        <f t="shared" si="18"/>
        <v xml:space="preserve">№064\2 </v>
      </c>
    </row>
    <row r="83" spans="1:18">
      <c r="A83" s="8" t="s">
        <v>93</v>
      </c>
      <c r="B83" s="29">
        <v>25220.89</v>
      </c>
      <c r="C83" s="2">
        <v>9158.56</v>
      </c>
      <c r="D83" s="8">
        <v>34379.449999999997</v>
      </c>
      <c r="E83" s="29">
        <v>25603.850000000002</v>
      </c>
      <c r="F83" s="2">
        <v>9303.32</v>
      </c>
      <c r="G83" s="8">
        <v>34907.17</v>
      </c>
      <c r="H83" s="29">
        <f t="shared" si="22"/>
        <v>382.96000000000276</v>
      </c>
      <c r="I83" s="29">
        <f t="shared" si="22"/>
        <v>144.76000000000022</v>
      </c>
      <c r="J83" s="29">
        <f t="shared" si="17"/>
        <v>527.72000000000298</v>
      </c>
      <c r="K83" s="27">
        <v>-18738.227599999977</v>
      </c>
      <c r="L83" s="25">
        <v>0</v>
      </c>
      <c r="M83" s="29">
        <f t="shared" si="16"/>
        <v>2447.1144000000177</v>
      </c>
      <c r="N83" s="2">
        <f t="shared" si="16"/>
        <v>348.87160000000057</v>
      </c>
      <c r="O83" s="8">
        <f t="shared" si="21"/>
        <v>2795.9860000000181</v>
      </c>
      <c r="P83" s="8"/>
      <c r="Q83" s="2">
        <f t="shared" si="23"/>
        <v>-21534.213599999995</v>
      </c>
      <c r="R83" s="2" t="str">
        <f t="shared" si="18"/>
        <v xml:space="preserve">№065 </v>
      </c>
    </row>
    <row r="84" spans="1:18">
      <c r="A84" s="25" t="s">
        <v>94</v>
      </c>
      <c r="B84" s="26">
        <v>9308.7800000000007</v>
      </c>
      <c r="C84" s="27">
        <v>4276.7700000000004</v>
      </c>
      <c r="D84" s="25">
        <v>13585.56</v>
      </c>
      <c r="E84" s="26">
        <v>9474.06</v>
      </c>
      <c r="F84" s="27">
        <v>4328.9800000000005</v>
      </c>
      <c r="G84" s="25">
        <v>13803.04</v>
      </c>
      <c r="H84" s="26">
        <f t="shared" si="22"/>
        <v>165.27999999999884</v>
      </c>
      <c r="I84" s="26">
        <f t="shared" si="22"/>
        <v>52.210000000000036</v>
      </c>
      <c r="J84" s="26">
        <f t="shared" si="17"/>
        <v>217.48999999999887</v>
      </c>
      <c r="K84" s="27">
        <v>-4334.5086000000038</v>
      </c>
      <c r="L84" s="25">
        <v>0</v>
      </c>
      <c r="M84" s="26">
        <f t="shared" si="16"/>
        <v>1056.1391999999926</v>
      </c>
      <c r="N84" s="27">
        <f t="shared" si="16"/>
        <v>125.8261000000001</v>
      </c>
      <c r="O84" s="25">
        <f t="shared" si="21"/>
        <v>1181.9652999999926</v>
      </c>
      <c r="P84" s="25"/>
      <c r="Q84" s="27">
        <f t="shared" si="23"/>
        <v>-5516.4738999999963</v>
      </c>
      <c r="R84" s="27" t="str">
        <f t="shared" si="18"/>
        <v xml:space="preserve">№066 </v>
      </c>
    </row>
    <row r="85" spans="1:18">
      <c r="A85" s="8" t="s">
        <v>95</v>
      </c>
      <c r="B85" s="29">
        <v>7196.12</v>
      </c>
      <c r="C85" s="2">
        <v>4863.4400000000005</v>
      </c>
      <c r="D85" s="8">
        <v>12059.56</v>
      </c>
      <c r="E85" s="29">
        <v>7196.12</v>
      </c>
      <c r="F85" s="2">
        <v>4863.4400000000005</v>
      </c>
      <c r="G85" s="8">
        <v>12059.56</v>
      </c>
      <c r="H85" s="29">
        <f t="shared" ref="H85" si="24">E85-B85</f>
        <v>0</v>
      </c>
      <c r="I85" s="29">
        <f t="shared" ref="I85" si="25">F85-C85</f>
        <v>0</v>
      </c>
      <c r="J85" s="29">
        <f t="shared" si="17"/>
        <v>0</v>
      </c>
      <c r="K85" s="27">
        <v>-1900.3151000000012</v>
      </c>
      <c r="L85" s="25">
        <v>5000</v>
      </c>
      <c r="M85" s="29">
        <f t="shared" si="16"/>
        <v>0</v>
      </c>
      <c r="N85" s="2">
        <f t="shared" si="16"/>
        <v>0</v>
      </c>
      <c r="O85" s="8">
        <f t="shared" si="21"/>
        <v>0</v>
      </c>
      <c r="P85" s="8"/>
      <c r="Q85" s="2">
        <f t="shared" si="23"/>
        <v>3099.6848999999988</v>
      </c>
      <c r="R85" s="2" t="str">
        <f t="shared" si="18"/>
        <v>№067</v>
      </c>
    </row>
    <row r="86" spans="1:18">
      <c r="A86" s="25" t="s">
        <v>96</v>
      </c>
      <c r="B86" s="26">
        <v>5750.13</v>
      </c>
      <c r="C86" s="27">
        <v>4385.17</v>
      </c>
      <c r="D86" s="25">
        <v>10135.32</v>
      </c>
      <c r="E86" s="26">
        <v>5874.04</v>
      </c>
      <c r="F86" s="27">
        <v>4491.09</v>
      </c>
      <c r="G86" s="25">
        <v>10365.16</v>
      </c>
      <c r="H86" s="26">
        <f t="shared" ref="H86:I102" si="26">E86-B86</f>
        <v>123.90999999999985</v>
      </c>
      <c r="I86" s="26">
        <f t="shared" si="26"/>
        <v>105.92000000000007</v>
      </c>
      <c r="J86" s="26">
        <f t="shared" si="17"/>
        <v>229.82999999999993</v>
      </c>
      <c r="K86" s="27">
        <v>-529.88420000000133</v>
      </c>
      <c r="L86" s="25">
        <v>0</v>
      </c>
      <c r="M86" s="26">
        <f t="shared" si="16"/>
        <v>791.78489999999908</v>
      </c>
      <c r="N86" s="27">
        <f t="shared" si="16"/>
        <v>255.2672000000002</v>
      </c>
      <c r="O86" s="25">
        <f t="shared" si="21"/>
        <v>1047.0520999999992</v>
      </c>
      <c r="P86" s="25"/>
      <c r="Q86" s="27">
        <f t="shared" si="23"/>
        <v>-1576.9363000000005</v>
      </c>
      <c r="R86" s="27" t="str">
        <f t="shared" si="18"/>
        <v xml:space="preserve">№068 </v>
      </c>
    </row>
    <row r="87" spans="1:18">
      <c r="A87" s="8" t="s">
        <v>97</v>
      </c>
      <c r="B87" s="29">
        <v>5373.39</v>
      </c>
      <c r="C87" s="2">
        <v>2526.06</v>
      </c>
      <c r="D87" s="8">
        <v>7899.4800000000005</v>
      </c>
      <c r="E87" s="29">
        <v>5528.6900000000005</v>
      </c>
      <c r="F87" s="2">
        <v>2587.3200000000002</v>
      </c>
      <c r="G87" s="8">
        <v>8116.05</v>
      </c>
      <c r="H87" s="29">
        <f t="shared" si="26"/>
        <v>155.30000000000018</v>
      </c>
      <c r="I87" s="29">
        <f t="shared" si="26"/>
        <v>61.260000000000218</v>
      </c>
      <c r="J87" s="29">
        <f t="shared" si="17"/>
        <v>216.5600000000004</v>
      </c>
      <c r="K87" s="27">
        <v>-717.29390000000126</v>
      </c>
      <c r="L87" s="25">
        <v>0</v>
      </c>
      <c r="M87" s="29">
        <f t="shared" si="16"/>
        <v>992.3670000000011</v>
      </c>
      <c r="N87" s="2">
        <f t="shared" si="16"/>
        <v>147.63660000000053</v>
      </c>
      <c r="O87" s="8">
        <f t="shared" si="21"/>
        <v>1140.0036000000016</v>
      </c>
      <c r="P87" s="8"/>
      <c r="Q87" s="2">
        <f t="shared" si="23"/>
        <v>-1857.2975000000029</v>
      </c>
      <c r="R87" s="2" t="str">
        <f t="shared" si="18"/>
        <v xml:space="preserve">№069 </v>
      </c>
    </row>
    <row r="88" spans="1:18">
      <c r="A88" s="25" t="s">
        <v>98</v>
      </c>
      <c r="B88" s="26">
        <v>5356.1500000000005</v>
      </c>
      <c r="C88" s="27">
        <v>2898.01</v>
      </c>
      <c r="D88" s="25">
        <v>8254.16</v>
      </c>
      <c r="E88" s="26">
        <v>5360.5</v>
      </c>
      <c r="F88" s="27">
        <v>2898.43</v>
      </c>
      <c r="G88" s="25">
        <v>8258.93</v>
      </c>
      <c r="H88" s="26">
        <f t="shared" si="26"/>
        <v>4.3499999999994543</v>
      </c>
      <c r="I88" s="26">
        <f t="shared" si="26"/>
        <v>0.41999999999961801</v>
      </c>
      <c r="J88" s="26">
        <f t="shared" si="17"/>
        <v>4.7699999999990723</v>
      </c>
      <c r="K88" s="27">
        <v>-5528.5904000000037</v>
      </c>
      <c r="L88" s="25">
        <v>5000</v>
      </c>
      <c r="M88" s="26">
        <f t="shared" si="16"/>
        <v>27.796499999996513</v>
      </c>
      <c r="N88" s="27">
        <f t="shared" si="16"/>
        <v>1.0121999999990794</v>
      </c>
      <c r="O88" s="25">
        <f t="shared" si="21"/>
        <v>28.808699999995593</v>
      </c>
      <c r="P88" s="25"/>
      <c r="Q88" s="27">
        <f t="shared" si="23"/>
        <v>-557.39909999999963</v>
      </c>
      <c r="R88" s="27" t="str">
        <f t="shared" si="18"/>
        <v xml:space="preserve">№070 </v>
      </c>
    </row>
    <row r="89" spans="1:18">
      <c r="A89" s="8" t="s">
        <v>99</v>
      </c>
      <c r="B89" s="29">
        <v>1464.31</v>
      </c>
      <c r="C89" s="2">
        <v>689.95</v>
      </c>
      <c r="D89" s="8">
        <v>2154.2800000000002</v>
      </c>
      <c r="E89" s="29">
        <v>1467.41</v>
      </c>
      <c r="F89" s="2">
        <v>690.38</v>
      </c>
      <c r="G89" s="8">
        <v>2157.81</v>
      </c>
      <c r="H89" s="29">
        <f t="shared" si="26"/>
        <v>3.1000000000001364</v>
      </c>
      <c r="I89" s="29">
        <f t="shared" si="26"/>
        <v>0.42999999999994998</v>
      </c>
      <c r="J89" s="29">
        <f t="shared" si="17"/>
        <v>3.5300000000000864</v>
      </c>
      <c r="K89" s="27">
        <v>-1285.9114999999999</v>
      </c>
      <c r="L89" s="25">
        <v>0</v>
      </c>
      <c r="M89" s="29">
        <f t="shared" si="16"/>
        <v>19.809000000000871</v>
      </c>
      <c r="N89" s="2">
        <f t="shared" si="16"/>
        <v>1.0362999999998794</v>
      </c>
      <c r="O89" s="8">
        <f t="shared" si="21"/>
        <v>20.845300000000751</v>
      </c>
      <c r="P89" s="8"/>
      <c r="Q89" s="2">
        <f t="shared" si="23"/>
        <v>-1306.7568000000008</v>
      </c>
      <c r="R89" s="2" t="str">
        <f t="shared" si="18"/>
        <v xml:space="preserve">№071 </v>
      </c>
    </row>
    <row r="90" spans="1:18">
      <c r="A90" s="25" t="s">
        <v>100</v>
      </c>
      <c r="B90" s="26">
        <v>3217.11</v>
      </c>
      <c r="C90" s="27">
        <v>3491.4300000000003</v>
      </c>
      <c r="D90" s="25">
        <v>6708.58</v>
      </c>
      <c r="E90" s="26">
        <v>3340.11</v>
      </c>
      <c r="F90" s="27">
        <v>3528.8</v>
      </c>
      <c r="G90" s="25">
        <v>6868.9400000000005</v>
      </c>
      <c r="H90" s="26">
        <f t="shared" si="26"/>
        <v>123</v>
      </c>
      <c r="I90" s="26">
        <f t="shared" si="26"/>
        <v>37.369999999999891</v>
      </c>
      <c r="J90" s="26">
        <f t="shared" si="17"/>
        <v>160.36999999999989</v>
      </c>
      <c r="K90" s="27">
        <v>-72.43940000000282</v>
      </c>
      <c r="L90" s="25">
        <v>2000</v>
      </c>
      <c r="M90" s="26">
        <f t="shared" si="16"/>
        <v>785.96999999999991</v>
      </c>
      <c r="N90" s="27">
        <f t="shared" si="16"/>
        <v>90.061699999999746</v>
      </c>
      <c r="O90" s="25">
        <f t="shared" si="21"/>
        <v>876.03169999999966</v>
      </c>
      <c r="P90" s="25"/>
      <c r="Q90" s="27">
        <f t="shared" si="23"/>
        <v>1051.5288999999975</v>
      </c>
      <c r="R90" s="27" t="str">
        <f t="shared" si="18"/>
        <v xml:space="preserve">№072 </v>
      </c>
    </row>
    <row r="91" spans="1:18">
      <c r="A91" s="8" t="s">
        <v>101</v>
      </c>
      <c r="B91" s="29">
        <v>4018.11</v>
      </c>
      <c r="C91" s="2">
        <v>1324.57</v>
      </c>
      <c r="D91" s="8">
        <v>5342.6900000000005</v>
      </c>
      <c r="E91" s="29">
        <v>4024.44</v>
      </c>
      <c r="F91" s="2">
        <v>1335.65</v>
      </c>
      <c r="G91" s="8">
        <v>5360.1</v>
      </c>
      <c r="H91" s="29">
        <f t="shared" si="26"/>
        <v>6.3299999999999272</v>
      </c>
      <c r="I91" s="29">
        <f t="shared" si="26"/>
        <v>11.080000000000155</v>
      </c>
      <c r="J91" s="29">
        <f t="shared" si="17"/>
        <v>17.410000000000082</v>
      </c>
      <c r="K91" s="27">
        <v>-5319.5919000000004</v>
      </c>
      <c r="L91" s="25">
        <v>0</v>
      </c>
      <c r="M91" s="29">
        <f t="shared" si="16"/>
        <v>40.448699999999533</v>
      </c>
      <c r="N91" s="2">
        <f t="shared" si="16"/>
        <v>26.702800000000373</v>
      </c>
      <c r="O91" s="8">
        <f t="shared" si="21"/>
        <v>67.151499999999913</v>
      </c>
      <c r="P91" s="8"/>
      <c r="Q91" s="2">
        <f t="shared" si="23"/>
        <v>-5386.7434000000003</v>
      </c>
      <c r="R91" s="2" t="str">
        <f t="shared" si="18"/>
        <v xml:space="preserve">№073 </v>
      </c>
    </row>
    <row r="92" spans="1:18">
      <c r="A92" s="25" t="s">
        <v>102</v>
      </c>
      <c r="B92" s="26">
        <v>21074.05</v>
      </c>
      <c r="C92" s="27">
        <v>9881.14</v>
      </c>
      <c r="D92" s="25">
        <v>30955.32</v>
      </c>
      <c r="E92" s="26">
        <v>21184.38</v>
      </c>
      <c r="F92" s="27">
        <v>9916.25</v>
      </c>
      <c r="G92" s="25">
        <v>31100.760000000002</v>
      </c>
      <c r="H92" s="26">
        <f t="shared" si="26"/>
        <v>110.33000000000175</v>
      </c>
      <c r="I92" s="26">
        <f t="shared" si="26"/>
        <v>35.110000000000582</v>
      </c>
      <c r="J92" s="26">
        <f t="shared" si="17"/>
        <v>145.44000000000233</v>
      </c>
      <c r="K92" s="27">
        <v>-7908.8804999999902</v>
      </c>
      <c r="L92" s="25">
        <v>8300</v>
      </c>
      <c r="M92" s="26">
        <f t="shared" ref="M92:N123" si="27">H92*M$6</f>
        <v>705.00870000001112</v>
      </c>
      <c r="N92" s="27">
        <f t="shared" si="27"/>
        <v>84.615100000001405</v>
      </c>
      <c r="O92" s="25">
        <f t="shared" si="21"/>
        <v>789.62380000001258</v>
      </c>
      <c r="P92" s="25"/>
      <c r="Q92" s="27">
        <f t="shared" si="23"/>
        <v>-398.50430000000233</v>
      </c>
      <c r="R92" s="27" t="str">
        <f t="shared" si="18"/>
        <v xml:space="preserve">№074 </v>
      </c>
    </row>
    <row r="93" spans="1:18">
      <c r="A93" s="8" t="s">
        <v>103</v>
      </c>
      <c r="B93" s="29">
        <v>922.39</v>
      </c>
      <c r="C93" s="2">
        <v>363.91</v>
      </c>
      <c r="D93" s="8">
        <v>1286.32</v>
      </c>
      <c r="E93" s="29">
        <v>925.86</v>
      </c>
      <c r="F93" s="2">
        <v>365.26</v>
      </c>
      <c r="G93" s="8">
        <v>1291.1400000000001</v>
      </c>
      <c r="H93" s="29">
        <f t="shared" si="26"/>
        <v>3.4700000000000273</v>
      </c>
      <c r="I93" s="29">
        <f t="shared" si="26"/>
        <v>1.3499999999999659</v>
      </c>
      <c r="J93" s="29">
        <f t="shared" si="17"/>
        <v>4.8199999999999932</v>
      </c>
      <c r="K93" s="27">
        <v>-1815.6387</v>
      </c>
      <c r="L93" s="25">
        <v>0</v>
      </c>
      <c r="M93" s="29">
        <f t="shared" si="27"/>
        <v>22.173300000000172</v>
      </c>
      <c r="N93" s="2">
        <f t="shared" si="27"/>
        <v>3.2534999999999181</v>
      </c>
      <c r="O93" s="8">
        <f t="shared" si="21"/>
        <v>25.426800000000089</v>
      </c>
      <c r="P93" s="8"/>
      <c r="Q93" s="2">
        <f t="shared" si="23"/>
        <v>-1841.0655000000002</v>
      </c>
      <c r="R93" s="2" t="str">
        <f t="shared" si="18"/>
        <v xml:space="preserve">№075 </v>
      </c>
    </row>
    <row r="94" spans="1:18">
      <c r="A94" s="25" t="s">
        <v>104</v>
      </c>
      <c r="B94" s="26">
        <v>27714.82</v>
      </c>
      <c r="C94" s="27">
        <v>20329.080000000002</v>
      </c>
      <c r="D94" s="25">
        <v>48043.9</v>
      </c>
      <c r="E94" s="26">
        <v>28047.877</v>
      </c>
      <c r="F94" s="27">
        <v>20624.993999999999</v>
      </c>
      <c r="G94" s="25">
        <v>48672.870999999999</v>
      </c>
      <c r="H94" s="26">
        <f t="shared" si="26"/>
        <v>333.0570000000007</v>
      </c>
      <c r="I94" s="26">
        <f t="shared" si="26"/>
        <v>295.91399999999703</v>
      </c>
      <c r="J94" s="26">
        <f t="shared" si="17"/>
        <v>628.97099999999773</v>
      </c>
      <c r="K94" s="27">
        <v>-2007.7864699999991</v>
      </c>
      <c r="L94" s="25">
        <v>2008</v>
      </c>
      <c r="M94" s="26">
        <f t="shared" si="27"/>
        <v>2128.2342300000046</v>
      </c>
      <c r="N94" s="27">
        <f t="shared" si="27"/>
        <v>713.15273999999283</v>
      </c>
      <c r="O94" s="25">
        <f t="shared" si="21"/>
        <v>2841.3869699999973</v>
      </c>
      <c r="P94" s="25"/>
      <c r="Q94" s="27">
        <f t="shared" si="23"/>
        <v>-2841.1734399999968</v>
      </c>
      <c r="R94" s="27" t="str">
        <f t="shared" si="18"/>
        <v>№076</v>
      </c>
    </row>
    <row r="95" spans="1:18">
      <c r="A95" s="8" t="s">
        <v>105</v>
      </c>
      <c r="B95" s="29">
        <v>2984.9</v>
      </c>
      <c r="C95" s="2">
        <v>621.54</v>
      </c>
      <c r="D95" s="8">
        <v>3606.44</v>
      </c>
      <c r="E95" s="29">
        <v>3166.38</v>
      </c>
      <c r="F95" s="2">
        <v>687.39</v>
      </c>
      <c r="G95" s="8">
        <v>3853.78</v>
      </c>
      <c r="H95" s="29">
        <f t="shared" si="26"/>
        <v>181.48000000000002</v>
      </c>
      <c r="I95" s="29">
        <f t="shared" si="26"/>
        <v>65.850000000000023</v>
      </c>
      <c r="J95" s="29">
        <f t="shared" si="17"/>
        <v>247.33000000000004</v>
      </c>
      <c r="K95" s="27">
        <v>-9710.3545000000013</v>
      </c>
      <c r="L95" s="25">
        <v>6841</v>
      </c>
      <c r="M95" s="29">
        <f t="shared" si="27"/>
        <v>1159.6572000000001</v>
      </c>
      <c r="N95" s="2">
        <f t="shared" si="27"/>
        <v>158.69850000000005</v>
      </c>
      <c r="O95" s="8">
        <f t="shared" si="21"/>
        <v>1318.3557000000001</v>
      </c>
      <c r="P95" s="8"/>
      <c r="Q95" s="2">
        <f t="shared" si="23"/>
        <v>-4187.7102000000014</v>
      </c>
      <c r="R95" s="2" t="str">
        <f t="shared" si="18"/>
        <v xml:space="preserve">№077 </v>
      </c>
    </row>
    <row r="96" spans="1:18">
      <c r="A96" s="25" t="s">
        <v>106</v>
      </c>
      <c r="B96" s="26">
        <v>6801.63</v>
      </c>
      <c r="C96" s="27">
        <v>16717.39</v>
      </c>
      <c r="D96" s="25">
        <v>23519.11</v>
      </c>
      <c r="E96" s="26">
        <v>6852.9400000000005</v>
      </c>
      <c r="F96" s="27">
        <v>16746.62</v>
      </c>
      <c r="G96" s="25">
        <v>23599.65</v>
      </c>
      <c r="H96" s="26">
        <f t="shared" si="26"/>
        <v>51.3100000000004</v>
      </c>
      <c r="I96" s="26">
        <f t="shared" si="26"/>
        <v>29.229999999999563</v>
      </c>
      <c r="J96" s="26">
        <f t="shared" si="17"/>
        <v>80.539999999999964</v>
      </c>
      <c r="K96" s="27">
        <v>-3749.5626000000002</v>
      </c>
      <c r="L96" s="25">
        <v>0</v>
      </c>
      <c r="M96" s="26">
        <f t="shared" si="27"/>
        <v>327.87090000000256</v>
      </c>
      <c r="N96" s="27">
        <f t="shared" si="27"/>
        <v>70.444299999998947</v>
      </c>
      <c r="O96" s="25">
        <f t="shared" si="21"/>
        <v>398.31520000000148</v>
      </c>
      <c r="P96" s="25"/>
      <c r="Q96" s="27">
        <f t="shared" si="23"/>
        <v>-4147.877800000002</v>
      </c>
      <c r="R96" s="27" t="str">
        <f t="shared" si="18"/>
        <v xml:space="preserve">№078 </v>
      </c>
    </row>
    <row r="97" spans="1:18">
      <c r="A97" s="8" t="s">
        <v>107</v>
      </c>
      <c r="B97" s="29">
        <v>1845.13</v>
      </c>
      <c r="C97" s="2">
        <v>310.28000000000003</v>
      </c>
      <c r="D97" s="8">
        <v>2155.42</v>
      </c>
      <c r="E97" s="29">
        <v>1845.6000000000001</v>
      </c>
      <c r="F97" s="2">
        <v>310.28000000000003</v>
      </c>
      <c r="G97" s="8">
        <v>2155.88</v>
      </c>
      <c r="H97" s="29">
        <f t="shared" si="26"/>
        <v>0.47000000000002728</v>
      </c>
      <c r="I97" s="29">
        <f t="shared" si="26"/>
        <v>0</v>
      </c>
      <c r="J97" s="29">
        <f t="shared" si="17"/>
        <v>0.47000000000002728</v>
      </c>
      <c r="K97" s="27">
        <v>4326.4237000000003</v>
      </c>
      <c r="L97" s="25">
        <v>0</v>
      </c>
      <c r="M97" s="29">
        <f t="shared" si="27"/>
        <v>3.0033000000001744</v>
      </c>
      <c r="N97" s="2">
        <f t="shared" si="27"/>
        <v>0</v>
      </c>
      <c r="O97" s="8">
        <f t="shared" si="21"/>
        <v>3.0033000000001744</v>
      </c>
      <c r="P97" s="8"/>
      <c r="Q97" s="2">
        <f t="shared" si="23"/>
        <v>4323.4204</v>
      </c>
      <c r="R97" s="2" t="str">
        <f t="shared" si="18"/>
        <v xml:space="preserve">№079 </v>
      </c>
    </row>
    <row r="98" spans="1:18">
      <c r="A98" s="25" t="s">
        <v>108</v>
      </c>
      <c r="B98" s="26">
        <v>4006.32</v>
      </c>
      <c r="C98" s="27">
        <v>2217.31</v>
      </c>
      <c r="D98" s="25">
        <v>6223.68</v>
      </c>
      <c r="E98" s="26">
        <v>4006.32</v>
      </c>
      <c r="F98" s="27">
        <v>2217.31</v>
      </c>
      <c r="G98" s="25">
        <v>6223.68</v>
      </c>
      <c r="H98" s="26">
        <f t="shared" si="26"/>
        <v>0</v>
      </c>
      <c r="I98" s="26">
        <f t="shared" si="26"/>
        <v>0</v>
      </c>
      <c r="J98" s="26">
        <f t="shared" si="17"/>
        <v>0</v>
      </c>
      <c r="K98" s="27">
        <v>-492.03989999999885</v>
      </c>
      <c r="L98" s="25">
        <v>492.04</v>
      </c>
      <c r="M98" s="26">
        <f t="shared" si="27"/>
        <v>0</v>
      </c>
      <c r="N98" s="27">
        <f t="shared" si="27"/>
        <v>0</v>
      </c>
      <c r="O98" s="25">
        <f t="shared" si="21"/>
        <v>0</v>
      </c>
      <c r="P98" s="25"/>
      <c r="Q98" s="27">
        <f t="shared" si="23"/>
        <v>1.0000000116860974E-4</v>
      </c>
      <c r="R98" s="27" t="str">
        <f t="shared" si="18"/>
        <v xml:space="preserve">№080 </v>
      </c>
    </row>
    <row r="99" spans="1:18">
      <c r="A99" s="8" t="s">
        <v>109</v>
      </c>
      <c r="B99" s="29">
        <v>1344.34</v>
      </c>
      <c r="C99" s="2">
        <v>811.16</v>
      </c>
      <c r="D99" s="8">
        <v>2155.5100000000002</v>
      </c>
      <c r="E99" s="29">
        <v>1363.25</v>
      </c>
      <c r="F99" s="2">
        <v>820.04</v>
      </c>
      <c r="G99" s="8">
        <v>2183.29</v>
      </c>
      <c r="H99" s="29">
        <f t="shared" si="26"/>
        <v>18.910000000000082</v>
      </c>
      <c r="I99" s="29">
        <f t="shared" si="26"/>
        <v>8.8799999999999955</v>
      </c>
      <c r="J99" s="29">
        <f t="shared" si="17"/>
        <v>27.790000000000077</v>
      </c>
      <c r="K99" s="27">
        <v>-731.82169999999905</v>
      </c>
      <c r="L99" s="25">
        <v>0</v>
      </c>
      <c r="M99" s="29">
        <f t="shared" si="27"/>
        <v>120.83490000000052</v>
      </c>
      <c r="N99" s="2">
        <f t="shared" si="27"/>
        <v>21.40079999999999</v>
      </c>
      <c r="O99" s="8">
        <f t="shared" si="21"/>
        <v>142.23570000000052</v>
      </c>
      <c r="P99" s="8"/>
      <c r="Q99" s="2">
        <f t="shared" si="23"/>
        <v>-874.05739999999957</v>
      </c>
      <c r="R99" s="2" t="str">
        <f t="shared" si="18"/>
        <v xml:space="preserve">№081 </v>
      </c>
    </row>
    <row r="100" spans="1:18">
      <c r="A100" s="25" t="s">
        <v>110</v>
      </c>
      <c r="B100" s="26">
        <v>381.01</v>
      </c>
      <c r="C100" s="27">
        <v>180.74</v>
      </c>
      <c r="D100" s="25">
        <v>561.75</v>
      </c>
      <c r="E100" s="26">
        <v>381.04</v>
      </c>
      <c r="F100" s="27">
        <v>180.75</v>
      </c>
      <c r="G100" s="25">
        <v>561.80000000000007</v>
      </c>
      <c r="H100" s="26">
        <f t="shared" si="26"/>
        <v>3.0000000000029559E-2</v>
      </c>
      <c r="I100" s="26">
        <f t="shared" si="26"/>
        <v>9.9999999999909051E-3</v>
      </c>
      <c r="J100" s="26">
        <f t="shared" si="17"/>
        <v>4.0000000000020464E-2</v>
      </c>
      <c r="K100" s="27">
        <v>7482.2531000000017</v>
      </c>
      <c r="L100" s="25">
        <v>1803</v>
      </c>
      <c r="M100" s="26">
        <f t="shared" si="27"/>
        <v>0.19170000000018886</v>
      </c>
      <c r="N100" s="27">
        <f t="shared" si="27"/>
        <v>2.4099999999978083E-2</v>
      </c>
      <c r="O100" s="25">
        <f t="shared" si="21"/>
        <v>0.21580000000016694</v>
      </c>
      <c r="P100" s="25"/>
      <c r="Q100" s="27">
        <f t="shared" si="23"/>
        <v>9285.0373000000018</v>
      </c>
      <c r="R100" s="27" t="str">
        <f t="shared" si="18"/>
        <v xml:space="preserve">№082/1 </v>
      </c>
    </row>
    <row r="101" spans="1:18">
      <c r="A101" s="8" t="s">
        <v>111</v>
      </c>
      <c r="B101" s="29">
        <v>9325.32</v>
      </c>
      <c r="C101" s="2">
        <v>2949.53</v>
      </c>
      <c r="D101" s="8">
        <v>12274.86</v>
      </c>
      <c r="E101" s="29">
        <v>9351.7900000000009</v>
      </c>
      <c r="F101" s="2">
        <v>2961.7200000000003</v>
      </c>
      <c r="G101" s="8">
        <v>12313.52</v>
      </c>
      <c r="H101" s="29">
        <f t="shared" si="26"/>
        <v>26.470000000001164</v>
      </c>
      <c r="I101" s="29">
        <f t="shared" si="26"/>
        <v>12.190000000000055</v>
      </c>
      <c r="J101" s="29">
        <f t="shared" si="17"/>
        <v>38.660000000001219</v>
      </c>
      <c r="K101" s="27">
        <v>-9378.1151999999965</v>
      </c>
      <c r="L101" s="25">
        <v>0</v>
      </c>
      <c r="M101" s="29">
        <f t="shared" si="27"/>
        <v>169.14330000000743</v>
      </c>
      <c r="N101" s="2">
        <f t="shared" si="27"/>
        <v>29.377900000000132</v>
      </c>
      <c r="O101" s="8">
        <f>SUM(M101:N101)</f>
        <v>198.52120000000755</v>
      </c>
      <c r="P101" s="8"/>
      <c r="Q101" s="2">
        <f t="shared" si="23"/>
        <v>-9576.6364000000049</v>
      </c>
      <c r="R101" s="2" t="str">
        <f t="shared" si="18"/>
        <v>№082/2</v>
      </c>
    </row>
    <row r="102" spans="1:18">
      <c r="A102" s="25" t="s">
        <v>112</v>
      </c>
      <c r="B102" s="26">
        <v>750.77</v>
      </c>
      <c r="C102" s="27">
        <v>307.64</v>
      </c>
      <c r="D102" s="25">
        <v>1058.4100000000001</v>
      </c>
      <c r="E102" s="26">
        <v>788.77</v>
      </c>
      <c r="F102" s="27">
        <v>331.3</v>
      </c>
      <c r="G102" s="25">
        <v>1120.08</v>
      </c>
      <c r="H102" s="26">
        <f t="shared" si="26"/>
        <v>38</v>
      </c>
      <c r="I102" s="26">
        <f t="shared" si="26"/>
        <v>23.660000000000025</v>
      </c>
      <c r="J102" s="26">
        <f t="shared" si="17"/>
        <v>61.660000000000025</v>
      </c>
      <c r="K102" s="27">
        <v>-256.5936999999999</v>
      </c>
      <c r="L102" s="25">
        <v>0</v>
      </c>
      <c r="M102" s="26">
        <f t="shared" si="27"/>
        <v>242.82</v>
      </c>
      <c r="N102" s="27">
        <f t="shared" si="27"/>
        <v>57.020600000000066</v>
      </c>
      <c r="O102" s="25">
        <f t="shared" si="21"/>
        <v>299.84060000000005</v>
      </c>
      <c r="P102" s="25"/>
      <c r="Q102" s="27">
        <f t="shared" si="23"/>
        <v>-556.43429999999989</v>
      </c>
      <c r="R102" s="27" t="str">
        <f t="shared" si="18"/>
        <v xml:space="preserve">№083 </v>
      </c>
    </row>
    <row r="103" spans="1:18">
      <c r="A103" s="8" t="s">
        <v>287</v>
      </c>
      <c r="B103" s="29">
        <v>2013.8</v>
      </c>
      <c r="C103" s="2">
        <v>1310.9</v>
      </c>
      <c r="D103" s="8">
        <v>3324.73</v>
      </c>
      <c r="E103" s="29">
        <v>2013.96</v>
      </c>
      <c r="F103" s="2">
        <v>1310.98</v>
      </c>
      <c r="G103" s="8">
        <v>3324.9700000000003</v>
      </c>
      <c r="H103" s="29">
        <f t="shared" ref="H103" si="28">E103-B103</f>
        <v>0.16000000000008185</v>
      </c>
      <c r="I103" s="29">
        <f t="shared" ref="I103" si="29">F103-C103</f>
        <v>7.999999999992724E-2</v>
      </c>
      <c r="J103" s="29">
        <f t="shared" si="17"/>
        <v>0.24000000000000909</v>
      </c>
      <c r="K103" s="27">
        <v>-9.0138000000000016</v>
      </c>
      <c r="L103" s="25">
        <v>0</v>
      </c>
      <c r="M103" s="29">
        <f t="shared" si="27"/>
        <v>1.0224000000005229</v>
      </c>
      <c r="N103" s="2">
        <f t="shared" si="27"/>
        <v>0.19279999999982467</v>
      </c>
      <c r="O103" s="8">
        <f t="shared" si="21"/>
        <v>1.2152000000003476</v>
      </c>
      <c r="P103" s="8"/>
      <c r="Q103" s="2">
        <f t="shared" si="23"/>
        <v>-10.229000000000349</v>
      </c>
      <c r="R103" s="2" t="str">
        <f t="shared" si="18"/>
        <v>№084</v>
      </c>
    </row>
    <row r="104" spans="1:18">
      <c r="A104" s="25" t="s">
        <v>113</v>
      </c>
      <c r="B104" s="26">
        <v>3803.4700000000003</v>
      </c>
      <c r="C104" s="27">
        <v>1526.56</v>
      </c>
      <c r="D104" s="25">
        <v>5330.04</v>
      </c>
      <c r="E104" s="26">
        <v>3810.41</v>
      </c>
      <c r="F104" s="27">
        <v>1526.56</v>
      </c>
      <c r="G104" s="25">
        <v>5336.9800000000005</v>
      </c>
      <c r="H104" s="26">
        <f t="shared" ref="H104:I115" si="30">E104-B104</f>
        <v>6.9399999999995998</v>
      </c>
      <c r="I104" s="26">
        <f t="shared" si="30"/>
        <v>0</v>
      </c>
      <c r="J104" s="26">
        <f t="shared" si="17"/>
        <v>6.9399999999995998</v>
      </c>
      <c r="K104" s="27">
        <v>-3639.3689000000013</v>
      </c>
      <c r="L104" s="25">
        <v>0</v>
      </c>
      <c r="M104" s="26">
        <f t="shared" si="27"/>
        <v>44.346599999997437</v>
      </c>
      <c r="N104" s="27">
        <f t="shared" si="27"/>
        <v>0</v>
      </c>
      <c r="O104" s="25">
        <f t="shared" si="21"/>
        <v>44.346599999997437</v>
      </c>
      <c r="P104" s="25"/>
      <c r="Q104" s="27">
        <f t="shared" si="23"/>
        <v>-3683.7154999999989</v>
      </c>
      <c r="R104" s="27" t="str">
        <f t="shared" si="18"/>
        <v xml:space="preserve">№085 </v>
      </c>
    </row>
    <row r="105" spans="1:18">
      <c r="A105" s="8" t="s">
        <v>114</v>
      </c>
      <c r="B105" s="29">
        <v>13272.78</v>
      </c>
      <c r="C105" s="2">
        <v>6003.9400000000005</v>
      </c>
      <c r="D105" s="8">
        <v>19277.57</v>
      </c>
      <c r="E105" s="29">
        <v>13558.4</v>
      </c>
      <c r="F105" s="2">
        <v>6132.18</v>
      </c>
      <c r="G105" s="8">
        <v>19691.420000000002</v>
      </c>
      <c r="H105" s="29">
        <f t="shared" si="30"/>
        <v>285.61999999999898</v>
      </c>
      <c r="I105" s="29">
        <f t="shared" si="30"/>
        <v>128.23999999999978</v>
      </c>
      <c r="J105" s="29">
        <f t="shared" si="17"/>
        <v>413.85999999999876</v>
      </c>
      <c r="K105" s="27">
        <v>-1918.7322000000022</v>
      </c>
      <c r="L105" s="25">
        <v>2000</v>
      </c>
      <c r="M105" s="29">
        <f t="shared" si="27"/>
        <v>1825.1117999999933</v>
      </c>
      <c r="N105" s="2">
        <f t="shared" si="27"/>
        <v>309.05839999999949</v>
      </c>
      <c r="O105" s="8">
        <f t="shared" si="21"/>
        <v>2134.1701999999927</v>
      </c>
      <c r="P105" s="8"/>
      <c r="Q105" s="2">
        <f t="shared" si="23"/>
        <v>-2052.9023999999949</v>
      </c>
      <c r="R105" s="2" t="str">
        <f t="shared" si="18"/>
        <v xml:space="preserve">№086 </v>
      </c>
    </row>
    <row r="106" spans="1:18">
      <c r="A106" s="25" t="s">
        <v>115</v>
      </c>
      <c r="B106" s="26">
        <v>24420.850000000002</v>
      </c>
      <c r="C106" s="27">
        <v>15474.16</v>
      </c>
      <c r="D106" s="25">
        <v>39895.020000000004</v>
      </c>
      <c r="E106" s="26">
        <v>24760.7</v>
      </c>
      <c r="F106" s="27">
        <v>15652.25</v>
      </c>
      <c r="G106" s="25">
        <v>40412.959999999999</v>
      </c>
      <c r="H106" s="26">
        <f t="shared" si="30"/>
        <v>339.84999999999854</v>
      </c>
      <c r="I106" s="26">
        <f t="shared" si="30"/>
        <v>178.09000000000015</v>
      </c>
      <c r="J106" s="26">
        <f t="shared" si="17"/>
        <v>517.93999999999869</v>
      </c>
      <c r="K106" s="27">
        <v>-5172.6859000000059</v>
      </c>
      <c r="L106" s="25">
        <v>3720</v>
      </c>
      <c r="M106" s="26">
        <f t="shared" si="27"/>
        <v>2171.6414999999906</v>
      </c>
      <c r="N106" s="27">
        <f t="shared" si="27"/>
        <v>429.19690000000037</v>
      </c>
      <c r="O106" s="25">
        <f t="shared" si="21"/>
        <v>2600.838399999991</v>
      </c>
      <c r="P106" s="25"/>
      <c r="Q106" s="27">
        <f t="shared" si="23"/>
        <v>-4053.5242999999973</v>
      </c>
      <c r="R106" s="27" t="str">
        <f t="shared" si="18"/>
        <v xml:space="preserve">№087 </v>
      </c>
    </row>
    <row r="107" spans="1:18">
      <c r="A107" s="8" t="s">
        <v>116</v>
      </c>
      <c r="B107" s="29">
        <v>286.73</v>
      </c>
      <c r="C107" s="2">
        <v>2934.27</v>
      </c>
      <c r="D107" s="8">
        <v>3221.08</v>
      </c>
      <c r="E107" s="29">
        <v>286.75</v>
      </c>
      <c r="F107" s="2">
        <v>2934.27</v>
      </c>
      <c r="G107" s="8">
        <v>3221.1</v>
      </c>
      <c r="H107" s="29">
        <f t="shared" si="30"/>
        <v>1.999999999998181E-2</v>
      </c>
      <c r="I107" s="29">
        <f t="shared" si="30"/>
        <v>0</v>
      </c>
      <c r="J107" s="29">
        <f t="shared" si="17"/>
        <v>1.999999999998181E-2</v>
      </c>
      <c r="K107" s="27">
        <v>-132.40640000000036</v>
      </c>
      <c r="L107" s="25">
        <v>0</v>
      </c>
      <c r="M107" s="29">
        <f t="shared" si="27"/>
        <v>0.12779999999988376</v>
      </c>
      <c r="N107" s="2">
        <f t="shared" si="27"/>
        <v>0</v>
      </c>
      <c r="O107" s="8">
        <f t="shared" si="21"/>
        <v>0.12779999999988376</v>
      </c>
      <c r="P107" s="8"/>
      <c r="Q107" s="2">
        <f t="shared" si="23"/>
        <v>-132.53420000000025</v>
      </c>
      <c r="R107" s="2" t="str">
        <f t="shared" si="18"/>
        <v xml:space="preserve">№088 </v>
      </c>
    </row>
    <row r="108" spans="1:18">
      <c r="A108" s="25" t="s">
        <v>117</v>
      </c>
      <c r="B108" s="26">
        <v>5271.87</v>
      </c>
      <c r="C108" s="27">
        <v>1597.05</v>
      </c>
      <c r="D108" s="25">
        <v>6868.93</v>
      </c>
      <c r="E108" s="26">
        <v>5350.3</v>
      </c>
      <c r="F108" s="27">
        <v>1622.32</v>
      </c>
      <c r="G108" s="25">
        <v>6972.63</v>
      </c>
      <c r="H108" s="26">
        <f t="shared" si="30"/>
        <v>78.430000000000291</v>
      </c>
      <c r="I108" s="26">
        <f t="shared" si="30"/>
        <v>25.269999999999982</v>
      </c>
      <c r="J108" s="26">
        <f t="shared" si="17"/>
        <v>103.70000000000027</v>
      </c>
      <c r="K108" s="27">
        <v>-4901.1538999999975</v>
      </c>
      <c r="L108" s="25">
        <v>0</v>
      </c>
      <c r="M108" s="26">
        <f t="shared" si="27"/>
        <v>501.16770000000184</v>
      </c>
      <c r="N108" s="27">
        <f t="shared" si="27"/>
        <v>60.900699999999958</v>
      </c>
      <c r="O108" s="25">
        <f t="shared" si="21"/>
        <v>562.06840000000182</v>
      </c>
      <c r="P108" s="25"/>
      <c r="Q108" s="27">
        <f t="shared" si="23"/>
        <v>-5463.2222999999994</v>
      </c>
      <c r="R108" s="27" t="str">
        <f t="shared" si="18"/>
        <v xml:space="preserve">№089 </v>
      </c>
    </row>
    <row r="109" spans="1:18">
      <c r="A109" s="8" t="s">
        <v>118</v>
      </c>
      <c r="B109" s="29">
        <v>2640.67</v>
      </c>
      <c r="C109" s="2">
        <v>1341.16</v>
      </c>
      <c r="D109" s="8">
        <v>3981.9500000000003</v>
      </c>
      <c r="E109" s="29">
        <v>2641.03</v>
      </c>
      <c r="F109" s="2">
        <v>1341.3500000000001</v>
      </c>
      <c r="G109" s="8">
        <v>3982.4900000000002</v>
      </c>
      <c r="H109" s="29">
        <f t="shared" si="30"/>
        <v>0.36000000000012733</v>
      </c>
      <c r="I109" s="29">
        <f t="shared" si="30"/>
        <v>0.19000000000005457</v>
      </c>
      <c r="J109" s="29">
        <f t="shared" si="17"/>
        <v>0.5500000000001819</v>
      </c>
      <c r="K109" s="27">
        <v>-3156.4094999999988</v>
      </c>
      <c r="L109" s="25">
        <v>0</v>
      </c>
      <c r="M109" s="29">
        <f t="shared" si="27"/>
        <v>2.3004000000008133</v>
      </c>
      <c r="N109" s="2">
        <f t="shared" si="27"/>
        <v>0.45790000000013154</v>
      </c>
      <c r="O109" s="8">
        <f t="shared" si="21"/>
        <v>2.7583000000009448</v>
      </c>
      <c r="P109" s="8"/>
      <c r="Q109" s="2">
        <f t="shared" si="23"/>
        <v>-3159.1677999999997</v>
      </c>
      <c r="R109" s="2" t="str">
        <f t="shared" si="18"/>
        <v xml:space="preserve">№090 </v>
      </c>
    </row>
    <row r="110" spans="1:18">
      <c r="A110" s="25" t="s">
        <v>119</v>
      </c>
      <c r="B110" s="26">
        <v>11591.54</v>
      </c>
      <c r="C110" s="27">
        <v>5098.18</v>
      </c>
      <c r="D110" s="25">
        <v>16689.73</v>
      </c>
      <c r="E110" s="26">
        <v>12125.75</v>
      </c>
      <c r="F110" s="27">
        <v>5327.62</v>
      </c>
      <c r="G110" s="25">
        <v>17453.37</v>
      </c>
      <c r="H110" s="26">
        <f t="shared" si="30"/>
        <v>534.20999999999913</v>
      </c>
      <c r="I110" s="26">
        <f t="shared" si="30"/>
        <v>229.4399999999996</v>
      </c>
      <c r="J110" s="26">
        <f t="shared" si="17"/>
        <v>763.64999999999873</v>
      </c>
      <c r="K110" s="27">
        <v>-3051.9929000000029</v>
      </c>
      <c r="L110" s="25">
        <v>10838.74</v>
      </c>
      <c r="M110" s="26">
        <f t="shared" si="27"/>
        <v>3413.6018999999942</v>
      </c>
      <c r="N110" s="27">
        <f t="shared" si="27"/>
        <v>552.95039999999904</v>
      </c>
      <c r="O110" s="25">
        <f t="shared" si="21"/>
        <v>3966.552299999993</v>
      </c>
      <c r="P110" s="25"/>
      <c r="Q110" s="27">
        <f t="shared" si="23"/>
        <v>3820.1948000000039</v>
      </c>
      <c r="R110" s="27" t="str">
        <f t="shared" si="18"/>
        <v xml:space="preserve">№091 </v>
      </c>
    </row>
    <row r="111" spans="1:18">
      <c r="A111" s="8" t="s">
        <v>120</v>
      </c>
      <c r="B111" s="29">
        <v>49419.12</v>
      </c>
      <c r="C111" s="2">
        <v>24892.799999999999</v>
      </c>
      <c r="D111" s="8">
        <v>74311.94</v>
      </c>
      <c r="E111" s="29">
        <v>50408.3</v>
      </c>
      <c r="F111" s="2">
        <v>25340.560000000001</v>
      </c>
      <c r="G111" s="8">
        <v>75748.88</v>
      </c>
      <c r="H111" s="29">
        <f t="shared" si="30"/>
        <v>989.18000000000029</v>
      </c>
      <c r="I111" s="29">
        <f t="shared" si="30"/>
        <v>447.76000000000204</v>
      </c>
      <c r="J111" s="29">
        <f t="shared" si="17"/>
        <v>1436.9400000000023</v>
      </c>
      <c r="K111" s="27">
        <v>-7902.4216000000124</v>
      </c>
      <c r="L111" s="25">
        <v>14770.41</v>
      </c>
      <c r="M111" s="29">
        <f t="shared" si="27"/>
        <v>6320.8602000000019</v>
      </c>
      <c r="N111" s="2">
        <f t="shared" si="27"/>
        <v>1079.101600000005</v>
      </c>
      <c r="O111" s="8">
        <f t="shared" si="21"/>
        <v>7399.9618000000064</v>
      </c>
      <c r="P111" s="8"/>
      <c r="Q111" s="2">
        <f t="shared" si="23"/>
        <v>-531.97340000001896</v>
      </c>
      <c r="R111" s="2" t="str">
        <f t="shared" si="18"/>
        <v xml:space="preserve">№092 </v>
      </c>
    </row>
    <row r="112" spans="1:18">
      <c r="A112" s="25" t="s">
        <v>121</v>
      </c>
      <c r="B112" s="26">
        <v>32849.19</v>
      </c>
      <c r="C112" s="27">
        <v>10415.040000000001</v>
      </c>
      <c r="D112" s="25">
        <v>43264.23</v>
      </c>
      <c r="E112" s="26">
        <v>33564.959999999999</v>
      </c>
      <c r="F112" s="27">
        <v>10635.6</v>
      </c>
      <c r="G112" s="25">
        <v>44200.56</v>
      </c>
      <c r="H112" s="26">
        <f t="shared" si="30"/>
        <v>715.7699999999968</v>
      </c>
      <c r="I112" s="26">
        <f t="shared" si="30"/>
        <v>220.55999999999949</v>
      </c>
      <c r="J112" s="26">
        <f t="shared" si="17"/>
        <v>936.32999999999629</v>
      </c>
      <c r="K112" s="27">
        <v>-5025.229600000026</v>
      </c>
      <c r="L112" s="25">
        <v>9390.85</v>
      </c>
      <c r="M112" s="26">
        <f t="shared" si="27"/>
        <v>4573.7702999999792</v>
      </c>
      <c r="N112" s="27">
        <f t="shared" si="27"/>
        <v>531.5495999999988</v>
      </c>
      <c r="O112" s="25">
        <f t="shared" si="21"/>
        <v>5105.3198999999777</v>
      </c>
      <c r="P112" s="25"/>
      <c r="Q112" s="27">
        <f t="shared" si="23"/>
        <v>-739.69950000000426</v>
      </c>
      <c r="R112" s="27" t="str">
        <f t="shared" si="18"/>
        <v xml:space="preserve">№093 </v>
      </c>
    </row>
    <row r="113" spans="1:18">
      <c r="A113" s="8" t="s">
        <v>122</v>
      </c>
      <c r="B113" s="29">
        <v>902.41</v>
      </c>
      <c r="C113" s="2">
        <v>115.61</v>
      </c>
      <c r="D113" s="8">
        <v>1018.03</v>
      </c>
      <c r="E113" s="29">
        <v>922.24</v>
      </c>
      <c r="F113" s="2">
        <v>116.45</v>
      </c>
      <c r="G113" s="8">
        <v>1038.69</v>
      </c>
      <c r="H113" s="29">
        <f t="shared" si="30"/>
        <v>19.830000000000041</v>
      </c>
      <c r="I113" s="29">
        <f t="shared" si="30"/>
        <v>0.84000000000000341</v>
      </c>
      <c r="J113" s="29">
        <f t="shared" si="17"/>
        <v>20.670000000000044</v>
      </c>
      <c r="K113" s="27">
        <v>-511.49039999999991</v>
      </c>
      <c r="L113" s="25">
        <v>535</v>
      </c>
      <c r="M113" s="29">
        <f t="shared" si="27"/>
        <v>126.71370000000026</v>
      </c>
      <c r="N113" s="2">
        <f t="shared" si="27"/>
        <v>2.0244000000000084</v>
      </c>
      <c r="O113" s="8">
        <f t="shared" si="21"/>
        <v>128.73810000000026</v>
      </c>
      <c r="P113" s="8"/>
      <c r="Q113" s="2">
        <f t="shared" si="23"/>
        <v>-105.22850000000017</v>
      </c>
      <c r="R113" s="2" t="str">
        <f t="shared" si="18"/>
        <v xml:space="preserve">№094 </v>
      </c>
    </row>
    <row r="114" spans="1:18">
      <c r="A114" s="25" t="s">
        <v>123</v>
      </c>
      <c r="B114" s="26">
        <v>3561.35</v>
      </c>
      <c r="C114" s="27">
        <v>1285.42</v>
      </c>
      <c r="D114" s="25">
        <v>4846.78</v>
      </c>
      <c r="E114" s="26">
        <v>3697.04</v>
      </c>
      <c r="F114" s="27">
        <v>1347.92</v>
      </c>
      <c r="G114" s="25">
        <v>5044.96</v>
      </c>
      <c r="H114" s="26">
        <f t="shared" si="30"/>
        <v>135.69000000000005</v>
      </c>
      <c r="I114" s="26">
        <f t="shared" si="30"/>
        <v>62.5</v>
      </c>
      <c r="J114" s="26">
        <f t="shared" si="17"/>
        <v>198.19000000000005</v>
      </c>
      <c r="K114" s="27">
        <v>-1226.1626999999983</v>
      </c>
      <c r="L114" s="25">
        <v>0</v>
      </c>
      <c r="M114" s="26">
        <f t="shared" si="27"/>
        <v>867.05910000000029</v>
      </c>
      <c r="N114" s="27">
        <f t="shared" si="27"/>
        <v>150.625</v>
      </c>
      <c r="O114" s="25">
        <f t="shared" si="21"/>
        <v>1017.6841000000003</v>
      </c>
      <c r="P114" s="25"/>
      <c r="Q114" s="27">
        <f t="shared" si="23"/>
        <v>-2243.8467999999984</v>
      </c>
      <c r="R114" s="27" t="str">
        <f t="shared" si="18"/>
        <v xml:space="preserve">№095 </v>
      </c>
    </row>
    <row r="115" spans="1:18">
      <c r="A115" s="8" t="s">
        <v>124</v>
      </c>
      <c r="B115" s="29">
        <v>2894.18</v>
      </c>
      <c r="C115" s="2">
        <v>413.32</v>
      </c>
      <c r="D115" s="8">
        <v>3307.51</v>
      </c>
      <c r="E115" s="29">
        <v>2894.7200000000003</v>
      </c>
      <c r="F115" s="2">
        <v>413.32</v>
      </c>
      <c r="G115" s="8">
        <v>3308.05</v>
      </c>
      <c r="H115" s="29">
        <f t="shared" si="30"/>
        <v>0.54000000000041837</v>
      </c>
      <c r="I115" s="29">
        <f t="shared" si="30"/>
        <v>0</v>
      </c>
      <c r="J115" s="29">
        <f t="shared" si="17"/>
        <v>0.54000000000041837</v>
      </c>
      <c r="K115" s="27">
        <v>-2790.7116999999976</v>
      </c>
      <c r="L115" s="25">
        <v>1000</v>
      </c>
      <c r="M115" s="29">
        <f t="shared" si="27"/>
        <v>3.4506000000026731</v>
      </c>
      <c r="N115" s="2">
        <f t="shared" si="27"/>
        <v>0</v>
      </c>
      <c r="O115" s="8">
        <f t="shared" si="21"/>
        <v>3.4506000000026731</v>
      </c>
      <c r="P115" s="8"/>
      <c r="Q115" s="2">
        <f t="shared" si="23"/>
        <v>-1794.1623000000004</v>
      </c>
      <c r="R115" s="2" t="str">
        <f t="shared" si="18"/>
        <v xml:space="preserve">№096 </v>
      </c>
    </row>
    <row r="116" spans="1:18">
      <c r="A116" s="25" t="s">
        <v>125</v>
      </c>
      <c r="B116" s="26">
        <v>4196.5200000000004</v>
      </c>
      <c r="C116" s="27">
        <v>2430.98</v>
      </c>
      <c r="D116" s="25">
        <v>6627.6</v>
      </c>
      <c r="E116" s="26">
        <v>4203.38</v>
      </c>
      <c r="F116" s="27">
        <v>2430.98</v>
      </c>
      <c r="G116" s="25">
        <v>6634.47</v>
      </c>
      <c r="H116" s="26">
        <f t="shared" ref="H116" si="31">E116-B116</f>
        <v>6.8599999999996726</v>
      </c>
      <c r="I116" s="26">
        <f t="shared" ref="I116" si="32">F116-C116</f>
        <v>0</v>
      </c>
      <c r="J116" s="26">
        <f t="shared" si="17"/>
        <v>6.8599999999996726</v>
      </c>
      <c r="K116" s="27">
        <v>-68.459351015803719</v>
      </c>
      <c r="L116" s="25">
        <v>0</v>
      </c>
      <c r="M116" s="26">
        <f t="shared" si="27"/>
        <v>43.835399999997904</v>
      </c>
      <c r="N116" s="27">
        <f t="shared" si="27"/>
        <v>0</v>
      </c>
      <c r="O116" s="25">
        <f t="shared" si="21"/>
        <v>43.835399999997904</v>
      </c>
      <c r="P116" s="25"/>
      <c r="Q116" s="27">
        <f t="shared" si="23"/>
        <v>-112.29475101580162</v>
      </c>
      <c r="R116" s="27" t="str">
        <f t="shared" si="18"/>
        <v xml:space="preserve">№097 </v>
      </c>
    </row>
    <row r="117" spans="1:18">
      <c r="A117" s="8" t="s">
        <v>126</v>
      </c>
      <c r="B117" s="29">
        <v>949.83</v>
      </c>
      <c r="C117" s="2">
        <v>186.46</v>
      </c>
      <c r="D117" s="8">
        <v>1136.29</v>
      </c>
      <c r="E117" s="29">
        <v>950.79</v>
      </c>
      <c r="F117" s="2">
        <v>186.46</v>
      </c>
      <c r="G117" s="8">
        <v>1137.26</v>
      </c>
      <c r="H117" s="29">
        <f t="shared" ref="H117:I132" si="33">E117-B117</f>
        <v>0.95999999999992269</v>
      </c>
      <c r="I117" s="29">
        <f t="shared" si="33"/>
        <v>0</v>
      </c>
      <c r="J117" s="29">
        <f t="shared" si="17"/>
        <v>0.95999999999992269</v>
      </c>
      <c r="K117" s="27">
        <v>-458.63490000000019</v>
      </c>
      <c r="L117" s="25">
        <v>0</v>
      </c>
      <c r="M117" s="29">
        <f t="shared" si="27"/>
        <v>6.1343999999995056</v>
      </c>
      <c r="N117" s="2">
        <f t="shared" si="27"/>
        <v>0</v>
      </c>
      <c r="O117" s="8">
        <f t="shared" si="21"/>
        <v>6.1343999999995056</v>
      </c>
      <c r="P117" s="8"/>
      <c r="Q117" s="2">
        <f t="shared" si="23"/>
        <v>-464.7692999999997</v>
      </c>
      <c r="R117" s="2" t="str">
        <f t="shared" si="18"/>
        <v xml:space="preserve">№098 </v>
      </c>
    </row>
    <row r="118" spans="1:18">
      <c r="A118" s="25" t="s">
        <v>127</v>
      </c>
      <c r="B118" s="26">
        <v>11135.01</v>
      </c>
      <c r="C118" s="27">
        <v>11334.48</v>
      </c>
      <c r="D118" s="25">
        <v>22469.56</v>
      </c>
      <c r="E118" s="26">
        <v>11252.65</v>
      </c>
      <c r="F118" s="27">
        <v>11393.7</v>
      </c>
      <c r="G118" s="25">
        <v>22646.41</v>
      </c>
      <c r="H118" s="26">
        <f t="shared" si="33"/>
        <v>117.63999999999942</v>
      </c>
      <c r="I118" s="26">
        <f t="shared" si="33"/>
        <v>59.220000000001164</v>
      </c>
      <c r="J118" s="26">
        <f t="shared" si="17"/>
        <v>176.86000000000058</v>
      </c>
      <c r="K118" s="27">
        <v>-833.68349999999975</v>
      </c>
      <c r="L118" s="25">
        <v>5000</v>
      </c>
      <c r="M118" s="26">
        <f t="shared" si="27"/>
        <v>751.71959999999626</v>
      </c>
      <c r="N118" s="27">
        <f t="shared" si="27"/>
        <v>142.72020000000282</v>
      </c>
      <c r="O118" s="25">
        <f>SUM(M118:N118)</f>
        <v>894.43979999999908</v>
      </c>
      <c r="P118" s="25"/>
      <c r="Q118" s="27">
        <f t="shared" si="23"/>
        <v>3271.8767000000012</v>
      </c>
      <c r="R118" s="27" t="str">
        <f t="shared" si="18"/>
        <v xml:space="preserve">№099 </v>
      </c>
    </row>
    <row r="119" spans="1:18">
      <c r="A119" s="8" t="s">
        <v>128</v>
      </c>
      <c r="B119" s="29">
        <v>4.1100000000000003</v>
      </c>
      <c r="C119" s="2">
        <v>1.68</v>
      </c>
      <c r="D119" s="8">
        <v>5.79</v>
      </c>
      <c r="E119" s="29">
        <v>4.1100000000000003</v>
      </c>
      <c r="F119" s="2">
        <v>1.68</v>
      </c>
      <c r="G119" s="8">
        <v>5.79</v>
      </c>
      <c r="H119" s="29">
        <f t="shared" si="33"/>
        <v>0</v>
      </c>
      <c r="I119" s="29">
        <f t="shared" si="33"/>
        <v>0</v>
      </c>
      <c r="J119" s="29">
        <f t="shared" si="17"/>
        <v>0</v>
      </c>
      <c r="K119" s="27">
        <v>-0.50030000000000185</v>
      </c>
      <c r="L119" s="25">
        <v>0</v>
      </c>
      <c r="M119" s="29">
        <f t="shared" si="27"/>
        <v>0</v>
      </c>
      <c r="N119" s="2">
        <f t="shared" si="27"/>
        <v>0</v>
      </c>
      <c r="O119" s="8">
        <f t="shared" si="21"/>
        <v>0</v>
      </c>
      <c r="P119" s="8"/>
      <c r="Q119" s="2">
        <f t="shared" si="23"/>
        <v>-0.50030000000000185</v>
      </c>
      <c r="R119" s="2" t="str">
        <f t="shared" si="18"/>
        <v>№100</v>
      </c>
    </row>
    <row r="120" spans="1:18">
      <c r="A120" s="25" t="s">
        <v>129</v>
      </c>
      <c r="B120" s="26">
        <v>5545.01</v>
      </c>
      <c r="C120" s="27">
        <v>1981.73</v>
      </c>
      <c r="D120" s="25">
        <v>7526.89</v>
      </c>
      <c r="E120" s="26">
        <v>5565.93</v>
      </c>
      <c r="F120" s="27">
        <v>1991.63</v>
      </c>
      <c r="G120" s="25">
        <v>7557.7</v>
      </c>
      <c r="H120" s="26">
        <f t="shared" si="33"/>
        <v>20.920000000000073</v>
      </c>
      <c r="I120" s="26">
        <f t="shared" si="33"/>
        <v>9.9000000000000909</v>
      </c>
      <c r="J120" s="26">
        <f t="shared" si="17"/>
        <v>30.820000000000164</v>
      </c>
      <c r="K120" s="27">
        <v>-612.36810000000105</v>
      </c>
      <c r="L120" s="25">
        <v>612.37</v>
      </c>
      <c r="M120" s="26">
        <f t="shared" si="27"/>
        <v>133.67880000000045</v>
      </c>
      <c r="N120" s="27">
        <f t="shared" si="27"/>
        <v>23.859000000000222</v>
      </c>
      <c r="O120" s="25">
        <f t="shared" si="21"/>
        <v>157.53780000000069</v>
      </c>
      <c r="P120" s="25"/>
      <c r="Q120" s="27">
        <f t="shared" si="23"/>
        <v>-157.53590000000179</v>
      </c>
      <c r="R120" s="27" t="str">
        <f t="shared" si="18"/>
        <v xml:space="preserve">№101 </v>
      </c>
    </row>
    <row r="121" spans="1:18">
      <c r="A121" s="8" t="s">
        <v>130</v>
      </c>
      <c r="B121" s="29">
        <v>25709.77</v>
      </c>
      <c r="C121" s="2">
        <v>12660.095000000001</v>
      </c>
      <c r="D121" s="8">
        <v>38369.864999999998</v>
      </c>
      <c r="E121" s="29">
        <v>25752.805</v>
      </c>
      <c r="F121" s="2">
        <v>12674.085000000001</v>
      </c>
      <c r="G121" s="8">
        <v>38426.89</v>
      </c>
      <c r="H121" s="29">
        <f t="shared" si="33"/>
        <v>43.034999999999854</v>
      </c>
      <c r="I121" s="29">
        <f t="shared" si="33"/>
        <v>13.989999999999782</v>
      </c>
      <c r="J121" s="29">
        <f t="shared" si="17"/>
        <v>57.024999999999636</v>
      </c>
      <c r="K121" s="27">
        <v>-452.4754800000062</v>
      </c>
      <c r="L121" s="25">
        <v>257</v>
      </c>
      <c r="M121" s="29">
        <f t="shared" si="27"/>
        <v>274.99364999999904</v>
      </c>
      <c r="N121" s="2">
        <f t="shared" si="27"/>
        <v>33.715899999999479</v>
      </c>
      <c r="O121" s="8">
        <f t="shared" si="21"/>
        <v>308.7095499999985</v>
      </c>
      <c r="P121" s="8"/>
      <c r="Q121" s="2">
        <f t="shared" si="23"/>
        <v>-504.18503000000464</v>
      </c>
      <c r="R121" s="2" t="str">
        <f t="shared" si="18"/>
        <v>№102</v>
      </c>
    </row>
    <row r="122" spans="1:18">
      <c r="A122" s="25" t="s">
        <v>131</v>
      </c>
      <c r="B122" s="26">
        <v>2.74</v>
      </c>
      <c r="C122" s="27">
        <v>881.62</v>
      </c>
      <c r="D122" s="25">
        <v>884.38</v>
      </c>
      <c r="E122" s="26">
        <v>2.74</v>
      </c>
      <c r="F122" s="27">
        <v>881.62</v>
      </c>
      <c r="G122" s="25">
        <v>884.39</v>
      </c>
      <c r="H122" s="26">
        <f t="shared" si="33"/>
        <v>0</v>
      </c>
      <c r="I122" s="26">
        <f t="shared" si="33"/>
        <v>0</v>
      </c>
      <c r="J122" s="26">
        <f t="shared" si="17"/>
        <v>0</v>
      </c>
      <c r="K122" s="27">
        <v>-9.9934999999999139</v>
      </c>
      <c r="L122" s="25">
        <v>0</v>
      </c>
      <c r="M122" s="26">
        <f t="shared" si="27"/>
        <v>0</v>
      </c>
      <c r="N122" s="27">
        <f t="shared" si="27"/>
        <v>0</v>
      </c>
      <c r="O122" s="25">
        <f t="shared" si="21"/>
        <v>0</v>
      </c>
      <c r="P122" s="25"/>
      <c r="Q122" s="27">
        <f t="shared" si="23"/>
        <v>-9.9934999999999139</v>
      </c>
      <c r="R122" s="27" t="str">
        <f t="shared" si="18"/>
        <v xml:space="preserve">№103 </v>
      </c>
    </row>
    <row r="123" spans="1:18">
      <c r="A123" s="8" t="s">
        <v>132</v>
      </c>
      <c r="B123" s="29">
        <v>3275.7400000000002</v>
      </c>
      <c r="C123" s="2">
        <v>6858.75</v>
      </c>
      <c r="D123" s="8">
        <v>10134.550000000001</v>
      </c>
      <c r="E123" s="29">
        <v>3275.7400000000002</v>
      </c>
      <c r="F123" s="2">
        <v>7050.32</v>
      </c>
      <c r="G123" s="8">
        <v>10326.120000000001</v>
      </c>
      <c r="H123" s="29">
        <f t="shared" si="33"/>
        <v>0</v>
      </c>
      <c r="I123" s="29">
        <f t="shared" si="33"/>
        <v>191.56999999999971</v>
      </c>
      <c r="J123" s="29">
        <f t="shared" si="17"/>
        <v>191.56999999999971</v>
      </c>
      <c r="K123" s="27">
        <v>-2252.3342000000039</v>
      </c>
      <c r="L123" s="25">
        <v>6253</v>
      </c>
      <c r="M123" s="29">
        <f t="shared" si="27"/>
        <v>0</v>
      </c>
      <c r="N123" s="2">
        <f t="shared" si="27"/>
        <v>461.68369999999931</v>
      </c>
      <c r="O123" s="8">
        <f t="shared" si="21"/>
        <v>461.68369999999931</v>
      </c>
      <c r="P123" s="8"/>
      <c r="Q123" s="2">
        <f t="shared" si="23"/>
        <v>3538.982099999997</v>
      </c>
      <c r="R123" s="2" t="str">
        <f t="shared" si="18"/>
        <v xml:space="preserve">№104 </v>
      </c>
    </row>
    <row r="124" spans="1:18">
      <c r="A124" s="25" t="s">
        <v>133</v>
      </c>
      <c r="B124" s="26">
        <v>4080.82</v>
      </c>
      <c r="C124" s="27">
        <v>1869.49</v>
      </c>
      <c r="D124" s="25">
        <v>5950.36</v>
      </c>
      <c r="E124" s="26">
        <v>4086.65</v>
      </c>
      <c r="F124" s="27">
        <v>1869.6100000000001</v>
      </c>
      <c r="G124" s="25">
        <v>5956.31</v>
      </c>
      <c r="H124" s="26">
        <f t="shared" si="33"/>
        <v>5.8299999999999272</v>
      </c>
      <c r="I124" s="26">
        <f t="shared" si="33"/>
        <v>0.12000000000011823</v>
      </c>
      <c r="J124" s="26">
        <f t="shared" si="17"/>
        <v>5.9500000000000455</v>
      </c>
      <c r="K124" s="27">
        <v>-3456.7773000000016</v>
      </c>
      <c r="L124" s="25">
        <v>3000</v>
      </c>
      <c r="M124" s="26">
        <f t="shared" ref="M124:N138" si="34">H124*M$6</f>
        <v>37.253699999999533</v>
      </c>
      <c r="N124" s="27">
        <f t="shared" si="34"/>
        <v>0.28920000000028495</v>
      </c>
      <c r="O124" s="25">
        <f t="shared" si="21"/>
        <v>37.542899999999818</v>
      </c>
      <c r="P124" s="25"/>
      <c r="Q124" s="27">
        <f t="shared" si="23"/>
        <v>-494.32020000000148</v>
      </c>
      <c r="R124" s="27" t="str">
        <f t="shared" si="18"/>
        <v>№104б</v>
      </c>
    </row>
    <row r="125" spans="1:18">
      <c r="A125" s="8" t="s">
        <v>134</v>
      </c>
      <c r="B125" s="29">
        <v>3038.55</v>
      </c>
      <c r="C125" s="2">
        <v>674.98</v>
      </c>
      <c r="D125" s="8">
        <v>3713.56</v>
      </c>
      <c r="E125" s="29">
        <v>3081.46</v>
      </c>
      <c r="F125" s="2">
        <v>681.06000000000006</v>
      </c>
      <c r="G125" s="8">
        <v>3762.54</v>
      </c>
      <c r="H125" s="29">
        <f t="shared" si="33"/>
        <v>42.909999999999854</v>
      </c>
      <c r="I125" s="29">
        <f t="shared" si="33"/>
        <v>6.0800000000000409</v>
      </c>
      <c r="J125" s="29">
        <f t="shared" si="17"/>
        <v>48.989999999999895</v>
      </c>
      <c r="K125" s="27">
        <v>501.06839999999988</v>
      </c>
      <c r="L125" s="25">
        <v>0</v>
      </c>
      <c r="M125" s="29">
        <f t="shared" si="34"/>
        <v>274.19489999999905</v>
      </c>
      <c r="N125" s="2">
        <f t="shared" si="34"/>
        <v>14.652800000000099</v>
      </c>
      <c r="O125" s="8">
        <f t="shared" si="21"/>
        <v>288.84769999999912</v>
      </c>
      <c r="P125" s="8"/>
      <c r="Q125" s="2">
        <f t="shared" si="23"/>
        <v>212.22070000000076</v>
      </c>
      <c r="R125" s="2" t="str">
        <f t="shared" si="18"/>
        <v xml:space="preserve">№105 </v>
      </c>
    </row>
    <row r="126" spans="1:18">
      <c r="A126" s="25" t="s">
        <v>135</v>
      </c>
      <c r="B126" s="26">
        <v>1211.1400000000001</v>
      </c>
      <c r="C126" s="27">
        <v>652.48</v>
      </c>
      <c r="D126" s="25">
        <v>1863.63</v>
      </c>
      <c r="E126" s="26">
        <v>1211.1600000000001</v>
      </c>
      <c r="F126" s="27">
        <v>652.48</v>
      </c>
      <c r="G126" s="25">
        <v>1863.65</v>
      </c>
      <c r="H126" s="26">
        <f t="shared" si="33"/>
        <v>1.999999999998181E-2</v>
      </c>
      <c r="I126" s="26">
        <f t="shared" si="33"/>
        <v>0</v>
      </c>
      <c r="J126" s="26">
        <f t="shared" si="17"/>
        <v>1.999999999998181E-2</v>
      </c>
      <c r="K126" s="27">
        <v>78.173399999999518</v>
      </c>
      <c r="L126" s="25">
        <v>0</v>
      </c>
      <c r="M126" s="26">
        <f t="shared" si="34"/>
        <v>0.12779999999988376</v>
      </c>
      <c r="N126" s="27">
        <f t="shared" si="34"/>
        <v>0</v>
      </c>
      <c r="O126" s="25">
        <f t="shared" si="21"/>
        <v>0.12779999999988376</v>
      </c>
      <c r="P126" s="25"/>
      <c r="Q126" s="27">
        <f t="shared" si="23"/>
        <v>78.045599999999638</v>
      </c>
      <c r="R126" s="27" t="str">
        <f t="shared" si="18"/>
        <v xml:space="preserve">№106 </v>
      </c>
    </row>
    <row r="127" spans="1:18">
      <c r="A127" s="8" t="s">
        <v>136</v>
      </c>
      <c r="B127" s="29">
        <v>6878.57</v>
      </c>
      <c r="C127" s="2">
        <v>3275.9</v>
      </c>
      <c r="D127" s="8">
        <v>10154.469999999999</v>
      </c>
      <c r="E127" s="29">
        <v>7014.1100000000006</v>
      </c>
      <c r="F127" s="2">
        <v>3319.04</v>
      </c>
      <c r="G127" s="8">
        <v>10333.16</v>
      </c>
      <c r="H127" s="29">
        <f t="shared" si="33"/>
        <v>135.54000000000087</v>
      </c>
      <c r="I127" s="29">
        <f t="shared" si="33"/>
        <v>43.139999999999873</v>
      </c>
      <c r="J127" s="29">
        <f t="shared" si="17"/>
        <v>178.68000000000075</v>
      </c>
      <c r="K127" s="27">
        <v>-1288.218177968587</v>
      </c>
      <c r="L127" s="25">
        <v>1300</v>
      </c>
      <c r="M127" s="29">
        <f t="shared" si="34"/>
        <v>866.10060000000556</v>
      </c>
      <c r="N127" s="2">
        <f t="shared" si="34"/>
        <v>103.9673999999997</v>
      </c>
      <c r="O127" s="8">
        <f t="shared" si="21"/>
        <v>970.06800000000521</v>
      </c>
      <c r="P127" s="8"/>
      <c r="Q127" s="2">
        <f t="shared" si="23"/>
        <v>-958.28617796859226</v>
      </c>
      <c r="R127" s="2" t="str">
        <f t="shared" si="18"/>
        <v xml:space="preserve">№107 </v>
      </c>
    </row>
    <row r="128" spans="1:18">
      <c r="A128" s="25" t="s">
        <v>137</v>
      </c>
      <c r="B128" s="26">
        <v>6283.09</v>
      </c>
      <c r="C128" s="27">
        <v>4260.03</v>
      </c>
      <c r="D128" s="25">
        <v>10543.14</v>
      </c>
      <c r="E128" s="26">
        <v>6651.32</v>
      </c>
      <c r="F128" s="27">
        <v>4455.41</v>
      </c>
      <c r="G128" s="25">
        <v>11106.74</v>
      </c>
      <c r="H128" s="26">
        <f t="shared" si="33"/>
        <v>368.22999999999956</v>
      </c>
      <c r="I128" s="26">
        <f t="shared" si="33"/>
        <v>195.38000000000011</v>
      </c>
      <c r="J128" s="26">
        <f t="shared" si="17"/>
        <v>563.60999999999967</v>
      </c>
      <c r="K128" s="27">
        <v>-1671.8624999999984</v>
      </c>
      <c r="L128" s="25">
        <v>0</v>
      </c>
      <c r="M128" s="26">
        <f t="shared" si="34"/>
        <v>2352.9896999999969</v>
      </c>
      <c r="N128" s="27">
        <f t="shared" si="34"/>
        <v>470.86580000000026</v>
      </c>
      <c r="O128" s="25">
        <f t="shared" si="21"/>
        <v>2823.8554999999969</v>
      </c>
      <c r="P128" s="25"/>
      <c r="Q128" s="27">
        <f t="shared" si="23"/>
        <v>-4495.7179999999953</v>
      </c>
      <c r="R128" s="27" t="str">
        <f t="shared" si="18"/>
        <v xml:space="preserve">№108 </v>
      </c>
    </row>
    <row r="129" spans="1:18">
      <c r="A129" s="8" t="s">
        <v>138</v>
      </c>
      <c r="B129" s="29">
        <v>908.96</v>
      </c>
      <c r="C129" s="2">
        <v>1355.5</v>
      </c>
      <c r="D129" s="8">
        <v>2264.48</v>
      </c>
      <c r="E129" s="29">
        <v>911.07</v>
      </c>
      <c r="F129" s="2">
        <v>1355.58</v>
      </c>
      <c r="G129" s="8">
        <v>2266.67</v>
      </c>
      <c r="H129" s="29">
        <f t="shared" si="33"/>
        <v>2.1100000000000136</v>
      </c>
      <c r="I129" s="29">
        <f t="shared" si="33"/>
        <v>7.999999999992724E-2</v>
      </c>
      <c r="J129" s="29">
        <f t="shared" si="17"/>
        <v>2.1899999999999409</v>
      </c>
      <c r="K129" s="27">
        <v>-177.6669000000004</v>
      </c>
      <c r="L129" s="25">
        <v>0</v>
      </c>
      <c r="M129" s="29">
        <f t="shared" si="34"/>
        <v>13.482900000000086</v>
      </c>
      <c r="N129" s="2">
        <f t="shared" si="34"/>
        <v>0.19279999999982467</v>
      </c>
      <c r="O129" s="8">
        <f t="shared" si="21"/>
        <v>13.67569999999991</v>
      </c>
      <c r="P129" s="8"/>
      <c r="Q129" s="2">
        <f t="shared" si="23"/>
        <v>-191.34260000000032</v>
      </c>
      <c r="R129" s="2" t="str">
        <f t="shared" si="18"/>
        <v xml:space="preserve">№109 </v>
      </c>
    </row>
    <row r="130" spans="1:18">
      <c r="A130" s="25" t="s">
        <v>139</v>
      </c>
      <c r="B130" s="26">
        <v>10393.86</v>
      </c>
      <c r="C130" s="27">
        <v>5267.74</v>
      </c>
      <c r="D130" s="25">
        <v>15661.7</v>
      </c>
      <c r="E130" s="26">
        <v>10413</v>
      </c>
      <c r="F130" s="27">
        <v>5284.67</v>
      </c>
      <c r="G130" s="25">
        <v>15697.77</v>
      </c>
      <c r="H130" s="26">
        <f t="shared" si="33"/>
        <v>19.139999999999418</v>
      </c>
      <c r="I130" s="26">
        <f t="shared" si="33"/>
        <v>16.930000000000291</v>
      </c>
      <c r="J130" s="26">
        <f t="shared" si="17"/>
        <v>36.069999999999709</v>
      </c>
      <c r="K130" s="27">
        <v>-496.43030000000101</v>
      </c>
      <c r="L130" s="25">
        <v>0</v>
      </c>
      <c r="M130" s="26">
        <f t="shared" si="34"/>
        <v>122.30459999999627</v>
      </c>
      <c r="N130" s="27">
        <f t="shared" si="34"/>
        <v>40.801300000000701</v>
      </c>
      <c r="O130" s="25">
        <f t="shared" si="21"/>
        <v>163.10589999999698</v>
      </c>
      <c r="P130" s="25"/>
      <c r="Q130" s="27">
        <f t="shared" si="23"/>
        <v>-659.53619999999796</v>
      </c>
      <c r="R130" s="27" t="str">
        <f t="shared" si="18"/>
        <v xml:space="preserve">№110 </v>
      </c>
    </row>
    <row r="131" spans="1:18">
      <c r="A131" s="8" t="s">
        <v>140</v>
      </c>
      <c r="B131" s="29">
        <v>930.34</v>
      </c>
      <c r="C131" s="2">
        <v>1084.3700000000001</v>
      </c>
      <c r="D131" s="8">
        <v>2014.72</v>
      </c>
      <c r="E131" s="29">
        <v>930.34</v>
      </c>
      <c r="F131" s="2">
        <v>1084.3700000000001</v>
      </c>
      <c r="G131" s="8">
        <v>2014.72</v>
      </c>
      <c r="H131" s="29">
        <f t="shared" ref="H131" si="35">E131-B131</f>
        <v>0</v>
      </c>
      <c r="I131" s="29">
        <f t="shared" ref="I131" si="36">F131-C131</f>
        <v>0</v>
      </c>
      <c r="J131" s="29">
        <f t="shared" si="17"/>
        <v>0</v>
      </c>
      <c r="K131" s="27">
        <v>402.83109999999988</v>
      </c>
      <c r="L131" s="25">
        <v>0</v>
      </c>
      <c r="M131" s="29">
        <f t="shared" si="34"/>
        <v>0</v>
      </c>
      <c r="N131" s="2">
        <f t="shared" si="34"/>
        <v>0</v>
      </c>
      <c r="O131" s="8">
        <f t="shared" si="21"/>
        <v>0</v>
      </c>
      <c r="P131" s="8"/>
      <c r="Q131" s="2">
        <f t="shared" si="23"/>
        <v>402.83109999999988</v>
      </c>
      <c r="R131" s="2" t="str">
        <f t="shared" si="18"/>
        <v xml:space="preserve">№111 </v>
      </c>
    </row>
    <row r="132" spans="1:18">
      <c r="A132" s="25" t="s">
        <v>141</v>
      </c>
      <c r="B132" s="26">
        <v>3609.61</v>
      </c>
      <c r="C132" s="27">
        <v>827.30000000000007</v>
      </c>
      <c r="D132" s="25">
        <v>4436.92</v>
      </c>
      <c r="E132" s="26">
        <v>3900.19</v>
      </c>
      <c r="F132" s="27">
        <v>859.17000000000007</v>
      </c>
      <c r="G132" s="25">
        <v>4759.3599999999997</v>
      </c>
      <c r="H132" s="26">
        <f t="shared" si="33"/>
        <v>290.57999999999993</v>
      </c>
      <c r="I132" s="26">
        <f t="shared" si="33"/>
        <v>31.870000000000005</v>
      </c>
      <c r="J132" s="26">
        <f t="shared" si="17"/>
        <v>322.44999999999993</v>
      </c>
      <c r="K132" s="27">
        <v>-4568.2182000000012</v>
      </c>
      <c r="L132" s="25">
        <v>3636.22</v>
      </c>
      <c r="M132" s="26">
        <f t="shared" si="34"/>
        <v>1856.8061999999995</v>
      </c>
      <c r="N132" s="27">
        <f t="shared" si="34"/>
        <v>76.806700000000021</v>
      </c>
      <c r="O132" s="25">
        <f t="shared" si="21"/>
        <v>1933.6128999999996</v>
      </c>
      <c r="P132" s="25"/>
      <c r="Q132" s="27">
        <f t="shared" si="23"/>
        <v>-2865.6111000000014</v>
      </c>
      <c r="R132" s="27" t="str">
        <f t="shared" si="18"/>
        <v xml:space="preserve">№112 </v>
      </c>
    </row>
    <row r="133" spans="1:18" ht="13.5" customHeight="1">
      <c r="A133" s="8" t="s">
        <v>142</v>
      </c>
      <c r="B133" s="29">
        <v>2904.83</v>
      </c>
      <c r="C133" s="2">
        <v>1344.25</v>
      </c>
      <c r="D133" s="8">
        <v>4249.09</v>
      </c>
      <c r="E133" s="29">
        <v>3007.86</v>
      </c>
      <c r="F133" s="2">
        <v>1383.4</v>
      </c>
      <c r="G133" s="8">
        <v>4391.2700000000004</v>
      </c>
      <c r="H133" s="29">
        <f t="shared" ref="H133" si="37">E133-B133</f>
        <v>103.0300000000002</v>
      </c>
      <c r="I133" s="29">
        <f t="shared" ref="I133" si="38">F133-C133</f>
        <v>39.150000000000091</v>
      </c>
      <c r="J133" s="29">
        <f t="shared" si="17"/>
        <v>142.18000000000029</v>
      </c>
      <c r="K133" s="27">
        <v>-2453.8820999999984</v>
      </c>
      <c r="L133" s="25">
        <v>3000</v>
      </c>
      <c r="M133" s="29">
        <f t="shared" si="34"/>
        <v>658.36170000000129</v>
      </c>
      <c r="N133" s="2">
        <f t="shared" si="34"/>
        <v>94.351500000000229</v>
      </c>
      <c r="O133" s="8">
        <f t="shared" si="21"/>
        <v>752.71320000000151</v>
      </c>
      <c r="P133" s="8"/>
      <c r="Q133" s="2">
        <f t="shared" si="23"/>
        <v>-206.59529999999995</v>
      </c>
      <c r="R133" s="2" t="str">
        <f t="shared" si="18"/>
        <v xml:space="preserve">№113 </v>
      </c>
    </row>
    <row r="134" spans="1:18">
      <c r="A134" s="25" t="s">
        <v>143</v>
      </c>
      <c r="B134" s="26">
        <v>7372.1500000000005</v>
      </c>
      <c r="C134" s="27">
        <v>2319.7800000000002</v>
      </c>
      <c r="D134" s="25">
        <v>9691.94</v>
      </c>
      <c r="E134" s="26">
        <v>7388.66</v>
      </c>
      <c r="F134" s="27">
        <v>2320.5300000000002</v>
      </c>
      <c r="G134" s="25">
        <v>9709.2000000000007</v>
      </c>
      <c r="H134" s="26">
        <f t="shared" ref="H134:I138" si="39">E134-B134</f>
        <v>16.509999999999309</v>
      </c>
      <c r="I134" s="26">
        <f t="shared" si="39"/>
        <v>0.75</v>
      </c>
      <c r="J134" s="26">
        <f t="shared" si="17"/>
        <v>17.259999999999309</v>
      </c>
      <c r="K134" s="27">
        <v>-5459.2666000000017</v>
      </c>
      <c r="L134" s="25">
        <v>0</v>
      </c>
      <c r="M134" s="26">
        <f t="shared" si="34"/>
        <v>105.49889999999557</v>
      </c>
      <c r="N134" s="27">
        <f t="shared" si="34"/>
        <v>1.8075000000000001</v>
      </c>
      <c r="O134" s="25">
        <f t="shared" si="21"/>
        <v>107.30639999999558</v>
      </c>
      <c r="P134" s="25"/>
      <c r="Q134" s="27">
        <f t="shared" si="23"/>
        <v>-5566.5729999999976</v>
      </c>
      <c r="R134" s="27" t="str">
        <f t="shared" si="18"/>
        <v xml:space="preserve">№114 </v>
      </c>
    </row>
    <row r="135" spans="1:18">
      <c r="A135" s="8" t="s">
        <v>144</v>
      </c>
      <c r="B135" s="29">
        <v>1086.2</v>
      </c>
      <c r="C135" s="2">
        <v>289.57</v>
      </c>
      <c r="D135" s="8">
        <v>1375.92</v>
      </c>
      <c r="E135" s="29">
        <v>1086.2</v>
      </c>
      <c r="F135" s="2">
        <v>289.58</v>
      </c>
      <c r="G135" s="8">
        <v>1375.92</v>
      </c>
      <c r="H135" s="29">
        <f t="shared" si="39"/>
        <v>0</v>
      </c>
      <c r="I135" s="29">
        <f t="shared" si="39"/>
        <v>9.9999999999909051E-3</v>
      </c>
      <c r="J135" s="29">
        <f t="shared" si="17"/>
        <v>9.9999999999909051E-3</v>
      </c>
      <c r="K135" s="27">
        <v>-25.72450000000001</v>
      </c>
      <c r="L135" s="25">
        <v>0</v>
      </c>
      <c r="M135" s="29">
        <f t="shared" si="34"/>
        <v>0</v>
      </c>
      <c r="N135" s="2">
        <f t="shared" si="34"/>
        <v>2.4099999999978083E-2</v>
      </c>
      <c r="O135" s="8">
        <f t="shared" si="21"/>
        <v>2.4099999999978083E-2</v>
      </c>
      <c r="P135" s="8"/>
      <c r="Q135" s="2">
        <f t="shared" si="23"/>
        <v>-25.748599999999989</v>
      </c>
      <c r="R135" s="2" t="str">
        <f t="shared" si="18"/>
        <v xml:space="preserve">№115 </v>
      </c>
    </row>
    <row r="136" spans="1:18">
      <c r="A136" s="25" t="s">
        <v>145</v>
      </c>
      <c r="B136" s="26">
        <v>4613.93</v>
      </c>
      <c r="C136" s="27">
        <v>3338.9500000000003</v>
      </c>
      <c r="D136" s="25">
        <v>7952.88</v>
      </c>
      <c r="E136" s="26">
        <v>4631.38</v>
      </c>
      <c r="F136" s="27">
        <v>3339.86</v>
      </c>
      <c r="G136" s="25">
        <v>7971.25</v>
      </c>
      <c r="H136" s="26">
        <f t="shared" si="39"/>
        <v>17.449999999999818</v>
      </c>
      <c r="I136" s="26">
        <f t="shared" si="39"/>
        <v>0.90999999999985448</v>
      </c>
      <c r="J136" s="26">
        <f t="shared" si="17"/>
        <v>18.359999999999673</v>
      </c>
      <c r="K136" s="27">
        <v>-13515.178100000001</v>
      </c>
      <c r="L136" s="25">
        <v>0</v>
      </c>
      <c r="M136" s="26">
        <f t="shared" si="34"/>
        <v>111.50549999999883</v>
      </c>
      <c r="N136" s="27">
        <f t="shared" si="34"/>
        <v>2.1930999999996494</v>
      </c>
      <c r="O136" s="25">
        <f t="shared" si="21"/>
        <v>113.69859999999848</v>
      </c>
      <c r="P136" s="25"/>
      <c r="Q136" s="27">
        <f t="shared" si="23"/>
        <v>-13628.876699999999</v>
      </c>
      <c r="R136" s="27" t="str">
        <f t="shared" si="18"/>
        <v xml:space="preserve">№116 </v>
      </c>
    </row>
    <row r="137" spans="1:18">
      <c r="A137" s="8" t="s">
        <v>146</v>
      </c>
      <c r="B137" s="29">
        <v>7031.28</v>
      </c>
      <c r="C137" s="2">
        <v>6039.6</v>
      </c>
      <c r="D137" s="8">
        <v>13070.89</v>
      </c>
      <c r="E137" s="29">
        <v>7614.46</v>
      </c>
      <c r="F137" s="2">
        <v>6308.26</v>
      </c>
      <c r="G137" s="8">
        <v>13922.73</v>
      </c>
      <c r="H137" s="29">
        <f t="shared" si="39"/>
        <v>583.18000000000029</v>
      </c>
      <c r="I137" s="29">
        <f t="shared" si="39"/>
        <v>268.65999999999985</v>
      </c>
      <c r="J137" s="29">
        <f t="shared" si="17"/>
        <v>851.84000000000015</v>
      </c>
      <c r="K137" s="27">
        <v>-8180.1246999999985</v>
      </c>
      <c r="L137" s="25">
        <v>5000</v>
      </c>
      <c r="M137" s="29">
        <f t="shared" si="34"/>
        <v>3726.5202000000018</v>
      </c>
      <c r="N137" s="2">
        <f t="shared" si="34"/>
        <v>647.47059999999965</v>
      </c>
      <c r="O137" s="8">
        <f t="shared" si="21"/>
        <v>4373.9908000000014</v>
      </c>
      <c r="P137" s="8"/>
      <c r="Q137" s="2">
        <f t="shared" si="23"/>
        <v>-7554.1154999999999</v>
      </c>
      <c r="R137" s="2" t="str">
        <f t="shared" si="18"/>
        <v xml:space="preserve">№117 </v>
      </c>
    </row>
    <row r="138" spans="1:18">
      <c r="A138" s="25" t="s">
        <v>147</v>
      </c>
      <c r="B138" s="26">
        <v>3681.1800000000003</v>
      </c>
      <c r="C138" s="27">
        <v>1863.3700000000001</v>
      </c>
      <c r="D138" s="25">
        <v>5544.56</v>
      </c>
      <c r="E138" s="26">
        <v>3749.64</v>
      </c>
      <c r="F138" s="27">
        <v>1890.06</v>
      </c>
      <c r="G138" s="25">
        <v>5639.71</v>
      </c>
      <c r="H138" s="26">
        <f t="shared" si="39"/>
        <v>68.459999999999582</v>
      </c>
      <c r="I138" s="26">
        <f t="shared" si="39"/>
        <v>26.689999999999827</v>
      </c>
      <c r="J138" s="26">
        <f t="shared" si="17"/>
        <v>95.149999999999409</v>
      </c>
      <c r="K138" s="27">
        <v>-1863.8195000000017</v>
      </c>
      <c r="L138" s="25">
        <v>3695.79</v>
      </c>
      <c r="M138" s="26">
        <f t="shared" si="34"/>
        <v>437.45939999999729</v>
      </c>
      <c r="N138" s="27">
        <f t="shared" si="34"/>
        <v>64.322899999999592</v>
      </c>
      <c r="O138" s="25">
        <f t="shared" si="21"/>
        <v>501.78229999999689</v>
      </c>
      <c r="P138" s="25"/>
      <c r="Q138" s="27">
        <f t="shared" si="23"/>
        <v>1330.1882000000014</v>
      </c>
      <c r="R138" s="27" t="str">
        <f t="shared" si="18"/>
        <v xml:space="preserve">№118 </v>
      </c>
    </row>
    <row r="139" spans="1:18">
      <c r="A139" s="8" t="s">
        <v>148</v>
      </c>
      <c r="B139" s="29"/>
      <c r="C139" s="2"/>
      <c r="D139" s="8"/>
      <c r="E139" s="29"/>
      <c r="F139" s="2"/>
      <c r="G139" s="8"/>
      <c r="H139" s="29"/>
      <c r="I139" s="29"/>
      <c r="J139" s="29">
        <f t="shared" ref="J139:J202" si="40">SUM(H139:I139)</f>
        <v>0</v>
      </c>
      <c r="K139" s="27">
        <v>0</v>
      </c>
      <c r="L139" s="25">
        <v>0</v>
      </c>
      <c r="M139" s="29"/>
      <c r="N139" s="2"/>
      <c r="O139" s="8"/>
      <c r="P139" s="8"/>
      <c r="Q139" s="2">
        <f t="shared" si="23"/>
        <v>0</v>
      </c>
      <c r="R139" s="2" t="str">
        <f t="shared" ref="R139:R202" si="41">A139</f>
        <v>№118а не установлен</v>
      </c>
    </row>
    <row r="140" spans="1:18">
      <c r="A140" s="25" t="s">
        <v>149</v>
      </c>
      <c r="B140" s="26">
        <v>2352.34</v>
      </c>
      <c r="C140" s="27">
        <v>3929.4900000000002</v>
      </c>
      <c r="D140" s="25">
        <v>6281.84</v>
      </c>
      <c r="E140" s="26">
        <v>2525.98</v>
      </c>
      <c r="F140" s="27">
        <v>4016.52</v>
      </c>
      <c r="G140" s="25">
        <v>6542.51</v>
      </c>
      <c r="H140" s="26">
        <f>E140-B140</f>
        <v>173.63999999999987</v>
      </c>
      <c r="I140" s="26">
        <f>F140-C140</f>
        <v>87.029999999999745</v>
      </c>
      <c r="J140" s="26">
        <f t="shared" si="40"/>
        <v>260.66999999999962</v>
      </c>
      <c r="K140" s="27">
        <v>-11016.398000000001</v>
      </c>
      <c r="L140" s="25">
        <v>9000</v>
      </c>
      <c r="M140" s="26">
        <f>H140*M$6</f>
        <v>1109.5595999999991</v>
      </c>
      <c r="N140" s="27">
        <f>I140*N$6</f>
        <v>209.7422999999994</v>
      </c>
      <c r="O140" s="25">
        <f t="shared" ref="O140:O204" si="42">SUM(M140:N140)</f>
        <v>1319.3018999999986</v>
      </c>
      <c r="P140" s="25"/>
      <c r="Q140" s="27">
        <f t="shared" si="23"/>
        <v>-3335.6998999999996</v>
      </c>
      <c r="R140" s="27" t="str">
        <f t="shared" si="41"/>
        <v xml:space="preserve">№119 </v>
      </c>
    </row>
    <row r="141" spans="1:18">
      <c r="A141" s="8" t="s">
        <v>150</v>
      </c>
      <c r="B141" s="29"/>
      <c r="C141" s="2"/>
      <c r="D141" s="8"/>
      <c r="E141" s="29"/>
      <c r="F141" s="2"/>
      <c r="G141" s="8"/>
      <c r="H141" s="29"/>
      <c r="I141" s="29"/>
      <c r="J141" s="29">
        <f t="shared" si="40"/>
        <v>0</v>
      </c>
      <c r="K141" s="27">
        <v>0</v>
      </c>
      <c r="L141" s="25">
        <v>0</v>
      </c>
      <c r="M141" s="29"/>
      <c r="N141" s="2"/>
      <c r="O141" s="8"/>
      <c r="P141" s="8"/>
      <c r="Q141" s="2">
        <f t="shared" ref="Q141:Q204" si="43">K141-O141+L141+P141</f>
        <v>0</v>
      </c>
      <c r="R141" s="2" t="str">
        <f t="shared" si="41"/>
        <v>№120  снят</v>
      </c>
    </row>
    <row r="142" spans="1:18">
      <c r="A142" s="25" t="s">
        <v>151</v>
      </c>
      <c r="B142" s="26">
        <v>8062.6900000000005</v>
      </c>
      <c r="C142" s="27">
        <v>3331.9900000000002</v>
      </c>
      <c r="D142" s="25">
        <v>11394.69</v>
      </c>
      <c r="E142" s="26">
        <v>8081.47</v>
      </c>
      <c r="F142" s="27">
        <v>3333.73</v>
      </c>
      <c r="G142" s="25">
        <v>11415.210000000001</v>
      </c>
      <c r="H142" s="26">
        <f t="shared" ref="H142:I185" si="44">E142-B142</f>
        <v>18.779999999999745</v>
      </c>
      <c r="I142" s="26">
        <f t="shared" si="44"/>
        <v>1.7399999999997817</v>
      </c>
      <c r="J142" s="26">
        <f t="shared" si="40"/>
        <v>20.519999999999527</v>
      </c>
      <c r="K142" s="27">
        <v>-9361.7289000000055</v>
      </c>
      <c r="L142" s="25">
        <v>0</v>
      </c>
      <c r="M142" s="26">
        <f t="shared" ref="M142:N185" si="45">H142*M$6</f>
        <v>120.00419999999836</v>
      </c>
      <c r="N142" s="27">
        <f t="shared" si="45"/>
        <v>4.1933999999994738</v>
      </c>
      <c r="O142" s="25">
        <f t="shared" si="42"/>
        <v>124.19759999999783</v>
      </c>
      <c r="P142" s="25"/>
      <c r="Q142" s="27">
        <f t="shared" si="43"/>
        <v>-9485.9265000000032</v>
      </c>
      <c r="R142" s="27" t="str">
        <f t="shared" si="41"/>
        <v xml:space="preserve">№121 </v>
      </c>
    </row>
    <row r="143" spans="1:18">
      <c r="A143" s="8" t="s">
        <v>152</v>
      </c>
      <c r="B143" s="29">
        <v>1601.8400000000001</v>
      </c>
      <c r="C143" s="2">
        <v>336.64</v>
      </c>
      <c r="D143" s="8">
        <v>1938.48</v>
      </c>
      <c r="E143" s="29">
        <v>1612.68</v>
      </c>
      <c r="F143" s="2">
        <v>336.64</v>
      </c>
      <c r="G143" s="8">
        <v>1949.32</v>
      </c>
      <c r="H143" s="29">
        <f t="shared" si="44"/>
        <v>10.839999999999918</v>
      </c>
      <c r="I143" s="29">
        <f t="shared" si="44"/>
        <v>0</v>
      </c>
      <c r="J143" s="29">
        <f t="shared" si="40"/>
        <v>10.839999999999918</v>
      </c>
      <c r="K143" s="27">
        <v>-2670.1481000000003</v>
      </c>
      <c r="L143" s="25">
        <v>0</v>
      </c>
      <c r="M143" s="29">
        <f t="shared" si="45"/>
        <v>69.267599999999476</v>
      </c>
      <c r="N143" s="2">
        <f t="shared" si="45"/>
        <v>0</v>
      </c>
      <c r="O143" s="8">
        <f t="shared" si="42"/>
        <v>69.267599999999476</v>
      </c>
      <c r="P143" s="8"/>
      <c r="Q143" s="2">
        <f t="shared" si="43"/>
        <v>-2739.4157</v>
      </c>
      <c r="R143" s="2" t="str">
        <f t="shared" si="41"/>
        <v xml:space="preserve">№122 </v>
      </c>
    </row>
    <row r="144" spans="1:18">
      <c r="A144" s="25" t="s">
        <v>153</v>
      </c>
      <c r="B144" s="26">
        <v>1147.4000000000001</v>
      </c>
      <c r="C144" s="27">
        <v>243.88</v>
      </c>
      <c r="D144" s="25">
        <v>1391.29</v>
      </c>
      <c r="E144" s="26">
        <v>1147.4000000000001</v>
      </c>
      <c r="F144" s="27">
        <v>243.88</v>
      </c>
      <c r="G144" s="25">
        <v>1391.29</v>
      </c>
      <c r="H144" s="26">
        <f t="shared" si="44"/>
        <v>0</v>
      </c>
      <c r="I144" s="26">
        <f t="shared" si="44"/>
        <v>0</v>
      </c>
      <c r="J144" s="26">
        <f t="shared" si="40"/>
        <v>0</v>
      </c>
      <c r="K144" s="27">
        <v>111.65699999999998</v>
      </c>
      <c r="L144" s="25">
        <v>0</v>
      </c>
      <c r="M144" s="26">
        <f t="shared" si="45"/>
        <v>0</v>
      </c>
      <c r="N144" s="27">
        <f t="shared" si="45"/>
        <v>0</v>
      </c>
      <c r="O144" s="25">
        <f t="shared" si="42"/>
        <v>0</v>
      </c>
      <c r="P144" s="25"/>
      <c r="Q144" s="27">
        <f t="shared" si="43"/>
        <v>111.65699999999998</v>
      </c>
      <c r="R144" s="27" t="str">
        <f t="shared" si="41"/>
        <v xml:space="preserve">№123 </v>
      </c>
    </row>
    <row r="145" spans="1:18">
      <c r="A145" s="8" t="s">
        <v>154</v>
      </c>
      <c r="B145" s="29">
        <v>6406.51</v>
      </c>
      <c r="C145" s="2">
        <v>1443.92</v>
      </c>
      <c r="D145" s="8">
        <v>7850.4400000000005</v>
      </c>
      <c r="E145" s="29">
        <v>6406.78</v>
      </c>
      <c r="F145" s="2">
        <v>1443.92</v>
      </c>
      <c r="G145" s="8">
        <v>7850.71</v>
      </c>
      <c r="H145" s="29">
        <f t="shared" si="44"/>
        <v>0.26999999999952706</v>
      </c>
      <c r="I145" s="29">
        <f t="shared" si="44"/>
        <v>0</v>
      </c>
      <c r="J145" s="29">
        <f t="shared" si="40"/>
        <v>0.26999999999952706</v>
      </c>
      <c r="K145" s="27">
        <v>-8550.1789000000008</v>
      </c>
      <c r="L145" s="25">
        <v>0</v>
      </c>
      <c r="M145" s="29">
        <f t="shared" si="45"/>
        <v>1.7252999999969778</v>
      </c>
      <c r="N145" s="2">
        <f t="shared" si="45"/>
        <v>0</v>
      </c>
      <c r="O145" s="8">
        <f t="shared" si="42"/>
        <v>1.7252999999969778</v>
      </c>
      <c r="P145" s="8"/>
      <c r="Q145" s="2">
        <f t="shared" si="43"/>
        <v>-8551.9041999999972</v>
      </c>
      <c r="R145" s="2" t="str">
        <f t="shared" si="41"/>
        <v xml:space="preserve">№123а </v>
      </c>
    </row>
    <row r="146" spans="1:18">
      <c r="A146" s="25" t="s">
        <v>155</v>
      </c>
      <c r="B146" s="26">
        <v>0.66</v>
      </c>
      <c r="C146" s="27">
        <v>1.21</v>
      </c>
      <c r="D146" s="25">
        <v>1.87</v>
      </c>
      <c r="E146" s="26">
        <v>0.66</v>
      </c>
      <c r="F146" s="27">
        <v>1.21</v>
      </c>
      <c r="G146" s="25">
        <v>1.87</v>
      </c>
      <c r="H146" s="26">
        <f t="shared" si="44"/>
        <v>0</v>
      </c>
      <c r="I146" s="26">
        <f t="shared" si="44"/>
        <v>0</v>
      </c>
      <c r="J146" s="26">
        <f t="shared" si="40"/>
        <v>0</v>
      </c>
      <c r="K146" s="27">
        <v>98.184899999999999</v>
      </c>
      <c r="L146" s="25">
        <v>0</v>
      </c>
      <c r="M146" s="26">
        <f t="shared" si="45"/>
        <v>0</v>
      </c>
      <c r="N146" s="27">
        <f t="shared" si="45"/>
        <v>0</v>
      </c>
      <c r="O146" s="25">
        <f t="shared" si="42"/>
        <v>0</v>
      </c>
      <c r="P146" s="25"/>
      <c r="Q146" s="27">
        <f t="shared" si="43"/>
        <v>98.184899999999999</v>
      </c>
      <c r="R146" s="27" t="str">
        <f t="shared" si="41"/>
        <v xml:space="preserve">№124 </v>
      </c>
    </row>
    <row r="147" spans="1:18">
      <c r="A147" s="8" t="s">
        <v>156</v>
      </c>
      <c r="B147" s="29">
        <v>3313.8</v>
      </c>
      <c r="C147" s="2">
        <v>1479.6000000000001</v>
      </c>
      <c r="D147" s="8">
        <v>4793.49</v>
      </c>
      <c r="E147" s="29">
        <v>3313.84</v>
      </c>
      <c r="F147" s="2">
        <v>1479.6000000000001</v>
      </c>
      <c r="G147" s="8">
        <v>4793.53</v>
      </c>
      <c r="H147" s="29">
        <f t="shared" si="44"/>
        <v>3.999999999996362E-2</v>
      </c>
      <c r="I147" s="29">
        <f t="shared" si="44"/>
        <v>0</v>
      </c>
      <c r="J147" s="29">
        <f t="shared" si="40"/>
        <v>3.999999999996362E-2</v>
      </c>
      <c r="K147" s="27">
        <v>2685.2588999999984</v>
      </c>
      <c r="L147" s="25">
        <v>0</v>
      </c>
      <c r="M147" s="29">
        <f t="shared" si="45"/>
        <v>0.25559999999976751</v>
      </c>
      <c r="N147" s="2">
        <f t="shared" si="45"/>
        <v>0</v>
      </c>
      <c r="O147" s="8">
        <f t="shared" si="42"/>
        <v>0.25559999999976751</v>
      </c>
      <c r="P147" s="8"/>
      <c r="Q147" s="2">
        <f t="shared" si="43"/>
        <v>2685.0032999999985</v>
      </c>
      <c r="R147" s="2" t="str">
        <f t="shared" si="41"/>
        <v xml:space="preserve">№125 </v>
      </c>
    </row>
    <row r="148" spans="1:18">
      <c r="A148" s="25" t="s">
        <v>157</v>
      </c>
      <c r="B148" s="26">
        <v>2753.34</v>
      </c>
      <c r="C148" s="27">
        <v>807.96</v>
      </c>
      <c r="D148" s="25">
        <v>3561.31</v>
      </c>
      <c r="E148" s="26">
        <v>2758.13</v>
      </c>
      <c r="F148" s="27">
        <v>807.96</v>
      </c>
      <c r="G148" s="25">
        <v>3566.1</v>
      </c>
      <c r="H148" s="26">
        <f t="shared" si="44"/>
        <v>4.7899999999999636</v>
      </c>
      <c r="I148" s="26">
        <f t="shared" si="44"/>
        <v>0</v>
      </c>
      <c r="J148" s="26">
        <f t="shared" si="40"/>
        <v>4.7899999999999636</v>
      </c>
      <c r="K148" s="27">
        <v>18225.189699999999</v>
      </c>
      <c r="L148" s="25">
        <v>0</v>
      </c>
      <c r="M148" s="26">
        <f t="shared" si="45"/>
        <v>30.608099999999766</v>
      </c>
      <c r="N148" s="27">
        <f t="shared" si="45"/>
        <v>0</v>
      </c>
      <c r="O148" s="25">
        <f t="shared" si="42"/>
        <v>30.608099999999766</v>
      </c>
      <c r="P148" s="25"/>
      <c r="Q148" s="27">
        <f t="shared" si="43"/>
        <v>18194.581599999998</v>
      </c>
      <c r="R148" s="27" t="str">
        <f t="shared" si="41"/>
        <v xml:space="preserve">№126\1 </v>
      </c>
    </row>
    <row r="149" spans="1:18">
      <c r="A149" s="8" t="s">
        <v>158</v>
      </c>
      <c r="B149" s="29">
        <v>4742.87</v>
      </c>
      <c r="C149" s="2">
        <v>2484.1</v>
      </c>
      <c r="D149" s="8">
        <v>7227.1100000000006</v>
      </c>
      <c r="E149" s="29">
        <v>4742.87</v>
      </c>
      <c r="F149" s="2">
        <v>2484.1</v>
      </c>
      <c r="G149" s="8">
        <v>7227.1100000000006</v>
      </c>
      <c r="H149" s="29">
        <f t="shared" si="44"/>
        <v>0</v>
      </c>
      <c r="I149" s="29">
        <f t="shared" si="44"/>
        <v>0</v>
      </c>
      <c r="J149" s="29">
        <f t="shared" si="40"/>
        <v>0</v>
      </c>
      <c r="K149" s="27">
        <v>-19983.9349</v>
      </c>
      <c r="L149" s="25">
        <v>0</v>
      </c>
      <c r="M149" s="29">
        <f t="shared" si="45"/>
        <v>0</v>
      </c>
      <c r="N149" s="2">
        <f t="shared" si="45"/>
        <v>0</v>
      </c>
      <c r="O149" s="8">
        <f t="shared" si="42"/>
        <v>0</v>
      </c>
      <c r="P149" s="8"/>
      <c r="Q149" s="2">
        <f t="shared" si="43"/>
        <v>-19983.9349</v>
      </c>
      <c r="R149" s="2" t="str">
        <f t="shared" si="41"/>
        <v xml:space="preserve">№126\2 </v>
      </c>
    </row>
    <row r="150" spans="1:18">
      <c r="A150" s="25" t="s">
        <v>159</v>
      </c>
      <c r="B150" s="26">
        <v>87.93</v>
      </c>
      <c r="C150" s="27">
        <v>506.32</v>
      </c>
      <c r="D150" s="25">
        <v>594.27</v>
      </c>
      <c r="E150" s="26">
        <v>88.15</v>
      </c>
      <c r="F150" s="27">
        <v>506.41</v>
      </c>
      <c r="G150" s="25">
        <v>594.57000000000005</v>
      </c>
      <c r="H150" s="26">
        <f t="shared" si="44"/>
        <v>0.21999999999999886</v>
      </c>
      <c r="I150" s="26">
        <f t="shared" si="44"/>
        <v>9.0000000000031832E-2</v>
      </c>
      <c r="J150" s="26">
        <f t="shared" si="40"/>
        <v>0.3100000000000307</v>
      </c>
      <c r="K150" s="27">
        <v>949.52209999999991</v>
      </c>
      <c r="L150" s="25">
        <v>0</v>
      </c>
      <c r="M150" s="26">
        <f t="shared" si="45"/>
        <v>1.4057999999999926</v>
      </c>
      <c r="N150" s="27">
        <f t="shared" si="45"/>
        <v>0.21690000000007673</v>
      </c>
      <c r="O150" s="25">
        <f t="shared" si="42"/>
        <v>1.6227000000000693</v>
      </c>
      <c r="P150" s="25"/>
      <c r="Q150" s="27">
        <f t="shared" si="43"/>
        <v>947.89939999999979</v>
      </c>
      <c r="R150" s="27" t="str">
        <f t="shared" si="41"/>
        <v xml:space="preserve">№127 </v>
      </c>
    </row>
    <row r="151" spans="1:18">
      <c r="A151" s="8" t="s">
        <v>160</v>
      </c>
      <c r="B151" s="29">
        <v>1380.04</v>
      </c>
      <c r="C151" s="2">
        <v>396.68</v>
      </c>
      <c r="D151" s="8">
        <v>1776.72</v>
      </c>
      <c r="E151" s="29">
        <v>1394.81</v>
      </c>
      <c r="F151" s="2">
        <v>396.68</v>
      </c>
      <c r="G151" s="8">
        <v>1791.49</v>
      </c>
      <c r="H151" s="29">
        <f t="shared" si="44"/>
        <v>14.769999999999982</v>
      </c>
      <c r="I151" s="29">
        <f t="shared" si="44"/>
        <v>0</v>
      </c>
      <c r="J151" s="29">
        <f t="shared" si="40"/>
        <v>14.769999999999982</v>
      </c>
      <c r="K151" s="27">
        <v>-187.62269124222348</v>
      </c>
      <c r="L151" s="25">
        <v>1000</v>
      </c>
      <c r="M151" s="29">
        <f t="shared" si="45"/>
        <v>94.380299999999878</v>
      </c>
      <c r="N151" s="2">
        <f t="shared" si="45"/>
        <v>0</v>
      </c>
      <c r="O151" s="8">
        <f t="shared" si="42"/>
        <v>94.380299999999878</v>
      </c>
      <c r="P151" s="8"/>
      <c r="Q151" s="2">
        <f t="shared" si="43"/>
        <v>717.99700875777671</v>
      </c>
      <c r="R151" s="2" t="str">
        <f t="shared" si="41"/>
        <v xml:space="preserve">№128 </v>
      </c>
    </row>
    <row r="152" spans="1:18">
      <c r="A152" s="25" t="s">
        <v>161</v>
      </c>
      <c r="B152" s="26">
        <v>20386.758000000002</v>
      </c>
      <c r="C152" s="27">
        <v>7511.3720000000003</v>
      </c>
      <c r="D152" s="25">
        <v>27898.13</v>
      </c>
      <c r="E152" s="26">
        <v>20869.350999999999</v>
      </c>
      <c r="F152" s="27">
        <v>7761.8710000000001</v>
      </c>
      <c r="G152" s="25">
        <v>28631.222000000002</v>
      </c>
      <c r="H152" s="26">
        <f t="shared" si="44"/>
        <v>482.59299999999712</v>
      </c>
      <c r="I152" s="26">
        <f t="shared" si="44"/>
        <v>250.4989999999998</v>
      </c>
      <c r="J152" s="26">
        <f t="shared" si="40"/>
        <v>733.09199999999691</v>
      </c>
      <c r="K152" s="27">
        <v>-7219.9688200000164</v>
      </c>
      <c r="L152" s="25">
        <v>2000</v>
      </c>
      <c r="M152" s="26">
        <f t="shared" si="45"/>
        <v>3083.7692699999816</v>
      </c>
      <c r="N152" s="27">
        <f t="shared" si="45"/>
        <v>603.70258999999953</v>
      </c>
      <c r="O152" s="25">
        <f t="shared" si="42"/>
        <v>3687.471859999981</v>
      </c>
      <c r="P152" s="25"/>
      <c r="Q152" s="27">
        <f t="shared" si="43"/>
        <v>-8907.4406799999979</v>
      </c>
      <c r="R152" s="27" t="str">
        <f t="shared" si="41"/>
        <v>№129</v>
      </c>
    </row>
    <row r="153" spans="1:18">
      <c r="A153" s="8" t="s">
        <v>162</v>
      </c>
      <c r="B153" s="29">
        <v>6143.51</v>
      </c>
      <c r="C153" s="2">
        <v>1948.8700000000001</v>
      </c>
      <c r="D153" s="8">
        <v>8092.38</v>
      </c>
      <c r="E153" s="29">
        <v>6377.8600000000006</v>
      </c>
      <c r="F153" s="2">
        <v>2004.07</v>
      </c>
      <c r="G153" s="8">
        <v>8381.93</v>
      </c>
      <c r="H153" s="29">
        <f t="shared" si="44"/>
        <v>234.35000000000036</v>
      </c>
      <c r="I153" s="29">
        <f t="shared" si="44"/>
        <v>55.199999999999818</v>
      </c>
      <c r="J153" s="29">
        <f t="shared" si="40"/>
        <v>289.55000000000018</v>
      </c>
      <c r="K153" s="27">
        <v>-1603.3761000000018</v>
      </c>
      <c r="L153" s="25">
        <v>3000</v>
      </c>
      <c r="M153" s="29">
        <f t="shared" si="45"/>
        <v>1497.4965000000022</v>
      </c>
      <c r="N153" s="2">
        <f t="shared" si="45"/>
        <v>133.03199999999956</v>
      </c>
      <c r="O153" s="8">
        <f t="shared" si="42"/>
        <v>1630.5285000000017</v>
      </c>
      <c r="P153" s="8"/>
      <c r="Q153" s="2">
        <f>K153-O153+L153+P153</f>
        <v>-233.90460000000348</v>
      </c>
      <c r="R153" s="2" t="str">
        <f t="shared" si="41"/>
        <v xml:space="preserve">№130 </v>
      </c>
    </row>
    <row r="154" spans="1:18">
      <c r="A154" s="25" t="s">
        <v>163</v>
      </c>
      <c r="B154" s="26">
        <v>45860.01</v>
      </c>
      <c r="C154" s="27">
        <v>21005.15</v>
      </c>
      <c r="D154" s="25">
        <v>66865.16</v>
      </c>
      <c r="E154" s="26">
        <v>46504.4</v>
      </c>
      <c r="F154" s="27">
        <v>21265.760000000002</v>
      </c>
      <c r="G154" s="25">
        <v>67770.17</v>
      </c>
      <c r="H154" s="26">
        <f t="shared" si="44"/>
        <v>644.38999999999942</v>
      </c>
      <c r="I154" s="26">
        <f t="shared" si="44"/>
        <v>260.61000000000058</v>
      </c>
      <c r="J154" s="26">
        <f t="shared" si="40"/>
        <v>905</v>
      </c>
      <c r="K154" s="27">
        <v>-6863.4689000000126</v>
      </c>
      <c r="L154" s="25">
        <v>7000</v>
      </c>
      <c r="M154" s="26">
        <f t="shared" si="45"/>
        <v>4117.6520999999957</v>
      </c>
      <c r="N154" s="27">
        <f t="shared" si="45"/>
        <v>628.07010000000139</v>
      </c>
      <c r="O154" s="25">
        <f t="shared" si="42"/>
        <v>4745.7221999999974</v>
      </c>
      <c r="P154" s="25"/>
      <c r="Q154" s="27">
        <f t="shared" si="43"/>
        <v>-4609.1911000000109</v>
      </c>
      <c r="R154" s="27" t="str">
        <f t="shared" si="41"/>
        <v xml:space="preserve">№131 </v>
      </c>
    </row>
    <row r="155" spans="1:18">
      <c r="A155" s="8" t="s">
        <v>164</v>
      </c>
      <c r="B155" s="29">
        <v>3134.27</v>
      </c>
      <c r="C155" s="2">
        <v>1006.64</v>
      </c>
      <c r="D155" s="8">
        <v>4140.91</v>
      </c>
      <c r="E155" s="29">
        <v>3134.27</v>
      </c>
      <c r="F155" s="2">
        <v>1006.64</v>
      </c>
      <c r="G155" s="8">
        <v>4140.92</v>
      </c>
      <c r="H155" s="29">
        <f t="shared" si="44"/>
        <v>0</v>
      </c>
      <c r="I155" s="29">
        <f t="shared" si="44"/>
        <v>0</v>
      </c>
      <c r="J155" s="29">
        <f t="shared" si="40"/>
        <v>0</v>
      </c>
      <c r="K155" s="27">
        <v>-348.78050000000076</v>
      </c>
      <c r="L155" s="25">
        <v>400</v>
      </c>
      <c r="M155" s="29">
        <f t="shared" si="45"/>
        <v>0</v>
      </c>
      <c r="N155" s="2">
        <f t="shared" si="45"/>
        <v>0</v>
      </c>
      <c r="O155" s="8">
        <f t="shared" si="42"/>
        <v>0</v>
      </c>
      <c r="P155" s="8"/>
      <c r="Q155" s="2">
        <f t="shared" si="43"/>
        <v>51.219499999999243</v>
      </c>
      <c r="R155" s="2" t="str">
        <f t="shared" si="41"/>
        <v xml:space="preserve">№132 </v>
      </c>
    </row>
    <row r="156" spans="1:18">
      <c r="A156" s="25" t="s">
        <v>165</v>
      </c>
      <c r="B156" s="26">
        <v>2173.11</v>
      </c>
      <c r="C156" s="27">
        <v>3262.16</v>
      </c>
      <c r="D156" s="25">
        <v>5435.28</v>
      </c>
      <c r="E156" s="26">
        <v>2210.5300000000002</v>
      </c>
      <c r="F156" s="27">
        <v>3278.4</v>
      </c>
      <c r="G156" s="25">
        <v>5488.9400000000005</v>
      </c>
      <c r="H156" s="26">
        <f t="shared" si="44"/>
        <v>37.420000000000073</v>
      </c>
      <c r="I156" s="26">
        <f t="shared" si="44"/>
        <v>16.240000000000236</v>
      </c>
      <c r="J156" s="26">
        <f t="shared" si="40"/>
        <v>53.660000000000309</v>
      </c>
      <c r="K156" s="27">
        <v>-690.77449999999999</v>
      </c>
      <c r="L156" s="25">
        <v>0</v>
      </c>
      <c r="M156" s="26">
        <f t="shared" si="45"/>
        <v>239.11380000000045</v>
      </c>
      <c r="N156" s="27">
        <f t="shared" si="45"/>
        <v>39.138400000000573</v>
      </c>
      <c r="O156" s="25">
        <f t="shared" si="42"/>
        <v>278.25220000000104</v>
      </c>
      <c r="P156" s="25"/>
      <c r="Q156" s="27">
        <f t="shared" si="43"/>
        <v>-969.02670000000103</v>
      </c>
      <c r="R156" s="27" t="str">
        <f t="shared" si="41"/>
        <v xml:space="preserve">№133 </v>
      </c>
    </row>
    <row r="157" spans="1:18">
      <c r="A157" s="8" t="s">
        <v>166</v>
      </c>
      <c r="B157" s="29">
        <v>2676.42</v>
      </c>
      <c r="C157" s="2">
        <v>1077.21</v>
      </c>
      <c r="D157" s="8">
        <v>3753.66</v>
      </c>
      <c r="E157" s="29">
        <v>2676.42</v>
      </c>
      <c r="F157" s="2">
        <v>1077.21</v>
      </c>
      <c r="G157" s="8">
        <v>3753.66</v>
      </c>
      <c r="H157" s="29">
        <f t="shared" si="44"/>
        <v>0</v>
      </c>
      <c r="I157" s="29">
        <f t="shared" si="44"/>
        <v>0</v>
      </c>
      <c r="J157" s="29">
        <f t="shared" si="40"/>
        <v>0</v>
      </c>
      <c r="K157" s="27">
        <v>354.25460000000044</v>
      </c>
      <c r="L157" s="25">
        <v>0</v>
      </c>
      <c r="M157" s="29">
        <f t="shared" si="45"/>
        <v>0</v>
      </c>
      <c r="N157" s="2">
        <f t="shared" si="45"/>
        <v>0</v>
      </c>
      <c r="O157" s="8">
        <f t="shared" si="42"/>
        <v>0</v>
      </c>
      <c r="P157" s="8"/>
      <c r="Q157" s="2">
        <f t="shared" si="43"/>
        <v>354.25460000000044</v>
      </c>
      <c r="R157" s="2" t="str">
        <f t="shared" si="41"/>
        <v xml:space="preserve">№134 </v>
      </c>
    </row>
    <row r="158" spans="1:18">
      <c r="A158" s="25" t="s">
        <v>167</v>
      </c>
      <c r="B158" s="26">
        <v>1872.48</v>
      </c>
      <c r="C158" s="27">
        <v>998.27</v>
      </c>
      <c r="D158" s="25">
        <v>2870.78</v>
      </c>
      <c r="E158" s="26">
        <v>1930.68</v>
      </c>
      <c r="F158" s="27">
        <v>1015.19</v>
      </c>
      <c r="G158" s="25">
        <v>2945.9</v>
      </c>
      <c r="H158" s="26">
        <f t="shared" si="44"/>
        <v>58.200000000000045</v>
      </c>
      <c r="I158" s="26">
        <f t="shared" si="44"/>
        <v>16.920000000000073</v>
      </c>
      <c r="J158" s="26">
        <f t="shared" si="40"/>
        <v>75.120000000000118</v>
      </c>
      <c r="K158" s="27">
        <v>-849.9395999999997</v>
      </c>
      <c r="L158" s="25">
        <v>0</v>
      </c>
      <c r="M158" s="26">
        <f t="shared" si="45"/>
        <v>371.89800000000025</v>
      </c>
      <c r="N158" s="27">
        <f t="shared" si="45"/>
        <v>40.777200000000178</v>
      </c>
      <c r="O158" s="25">
        <f t="shared" si="42"/>
        <v>412.67520000000042</v>
      </c>
      <c r="P158" s="25"/>
      <c r="Q158" s="27">
        <f t="shared" si="43"/>
        <v>-1262.6148000000001</v>
      </c>
      <c r="R158" s="27" t="str">
        <f t="shared" si="41"/>
        <v xml:space="preserve">№135 </v>
      </c>
    </row>
    <row r="159" spans="1:18">
      <c r="A159" s="8" t="s">
        <v>168</v>
      </c>
      <c r="B159" s="29">
        <v>1729.95</v>
      </c>
      <c r="C159" s="2">
        <v>1334.26</v>
      </c>
      <c r="D159" s="8">
        <v>3064.21</v>
      </c>
      <c r="E159" s="29">
        <v>1730.8</v>
      </c>
      <c r="F159" s="2">
        <v>1334.3600000000001</v>
      </c>
      <c r="G159" s="8">
        <v>3065.17</v>
      </c>
      <c r="H159" s="29">
        <f t="shared" si="44"/>
        <v>0.84999999999990905</v>
      </c>
      <c r="I159" s="29">
        <f t="shared" si="44"/>
        <v>0.10000000000013642</v>
      </c>
      <c r="J159" s="29">
        <f t="shared" si="40"/>
        <v>0.95000000000004547</v>
      </c>
      <c r="K159" s="27">
        <v>-4683.3524000000007</v>
      </c>
      <c r="L159" s="25">
        <v>0</v>
      </c>
      <c r="M159" s="29">
        <f t="shared" si="45"/>
        <v>5.4314999999994189</v>
      </c>
      <c r="N159" s="2">
        <f t="shared" si="45"/>
        <v>0.24100000000032878</v>
      </c>
      <c r="O159" s="8">
        <f t="shared" si="42"/>
        <v>5.6724999999997481</v>
      </c>
      <c r="P159" s="8"/>
      <c r="Q159" s="2">
        <f t="shared" si="43"/>
        <v>-4689.0249000000003</v>
      </c>
      <c r="R159" s="2" t="str">
        <f t="shared" si="41"/>
        <v xml:space="preserve">№136 </v>
      </c>
    </row>
    <row r="160" spans="1:18">
      <c r="A160" s="25" t="s">
        <v>169</v>
      </c>
      <c r="B160" s="26">
        <v>1482.7</v>
      </c>
      <c r="C160" s="27">
        <v>778.7</v>
      </c>
      <c r="D160" s="25">
        <v>2261.41</v>
      </c>
      <c r="E160" s="26">
        <v>1641.42</v>
      </c>
      <c r="F160" s="27">
        <v>873.83</v>
      </c>
      <c r="G160" s="25">
        <v>2515.2600000000002</v>
      </c>
      <c r="H160" s="26">
        <f t="shared" si="44"/>
        <v>158.72000000000003</v>
      </c>
      <c r="I160" s="26">
        <f t="shared" si="44"/>
        <v>95.13</v>
      </c>
      <c r="J160" s="26">
        <f t="shared" si="40"/>
        <v>253.85000000000002</v>
      </c>
      <c r="K160" s="27">
        <v>-1593.2205000000004</v>
      </c>
      <c r="L160" s="25">
        <v>0</v>
      </c>
      <c r="M160" s="26">
        <f t="shared" si="45"/>
        <v>1014.2208000000002</v>
      </c>
      <c r="N160" s="27">
        <f t="shared" si="45"/>
        <v>229.26330000000002</v>
      </c>
      <c r="O160" s="25">
        <f t="shared" si="42"/>
        <v>1243.4841000000001</v>
      </c>
      <c r="P160" s="25"/>
      <c r="Q160" s="27">
        <f t="shared" si="43"/>
        <v>-2836.7046000000005</v>
      </c>
      <c r="R160" s="27" t="str">
        <f t="shared" si="41"/>
        <v>№137</v>
      </c>
    </row>
    <row r="161" spans="1:18">
      <c r="A161" s="8" t="s">
        <v>170</v>
      </c>
      <c r="B161" s="29">
        <v>7695.9000000000005</v>
      </c>
      <c r="C161" s="2">
        <v>1537.24</v>
      </c>
      <c r="D161" s="8">
        <v>9233.15</v>
      </c>
      <c r="E161" s="29">
        <v>7933.6500000000005</v>
      </c>
      <c r="F161" s="2">
        <v>1606.76</v>
      </c>
      <c r="G161" s="8">
        <v>9540.42</v>
      </c>
      <c r="H161" s="29">
        <f t="shared" si="44"/>
        <v>237.75</v>
      </c>
      <c r="I161" s="29">
        <f t="shared" si="44"/>
        <v>69.519999999999982</v>
      </c>
      <c r="J161" s="29">
        <f t="shared" si="40"/>
        <v>307.27</v>
      </c>
      <c r="K161" s="27">
        <v>2956.288099999997</v>
      </c>
      <c r="L161" s="25">
        <v>1150</v>
      </c>
      <c r="M161" s="29">
        <f t="shared" si="45"/>
        <v>1519.2224999999999</v>
      </c>
      <c r="N161" s="2">
        <f t="shared" si="45"/>
        <v>167.54319999999996</v>
      </c>
      <c r="O161" s="8">
        <f t="shared" si="42"/>
        <v>1686.7656999999999</v>
      </c>
      <c r="P161" s="8"/>
      <c r="Q161" s="2">
        <f t="shared" si="43"/>
        <v>2419.5223999999971</v>
      </c>
      <c r="R161" s="2" t="str">
        <f t="shared" si="41"/>
        <v>№138</v>
      </c>
    </row>
    <row r="162" spans="1:18">
      <c r="A162" s="25" t="s">
        <v>171</v>
      </c>
      <c r="B162" s="26">
        <v>3962.2200000000003</v>
      </c>
      <c r="C162" s="27">
        <v>2942.79</v>
      </c>
      <c r="D162" s="25">
        <v>6905.02</v>
      </c>
      <c r="E162" s="26">
        <v>3964.69</v>
      </c>
      <c r="F162" s="27">
        <v>2942.79</v>
      </c>
      <c r="G162" s="25">
        <v>6907.4800000000005</v>
      </c>
      <c r="H162" s="26">
        <f t="shared" si="44"/>
        <v>2.4699999999997999</v>
      </c>
      <c r="I162" s="26">
        <f t="shared" si="44"/>
        <v>0</v>
      </c>
      <c r="J162" s="26">
        <f t="shared" si="40"/>
        <v>2.4699999999997999</v>
      </c>
      <c r="K162" s="27">
        <v>-7171.8579000000027</v>
      </c>
      <c r="L162" s="25">
        <v>0</v>
      </c>
      <c r="M162" s="26">
        <f t="shared" si="45"/>
        <v>15.78329999999872</v>
      </c>
      <c r="N162" s="27">
        <f t="shared" si="45"/>
        <v>0</v>
      </c>
      <c r="O162" s="25">
        <f t="shared" si="42"/>
        <v>15.78329999999872</v>
      </c>
      <c r="P162" s="25"/>
      <c r="Q162" s="27">
        <f t="shared" si="43"/>
        <v>-7187.6412000000018</v>
      </c>
      <c r="R162" s="27" t="str">
        <f t="shared" si="41"/>
        <v xml:space="preserve">№139 </v>
      </c>
    </row>
    <row r="163" spans="1:18">
      <c r="A163" s="8" t="s">
        <v>172</v>
      </c>
      <c r="B163" s="29">
        <v>10598.77</v>
      </c>
      <c r="C163" s="2">
        <v>5689.85</v>
      </c>
      <c r="D163" s="8">
        <v>16288.630000000001</v>
      </c>
      <c r="E163" s="29">
        <v>10743.49</v>
      </c>
      <c r="F163" s="2">
        <v>5754.54</v>
      </c>
      <c r="G163" s="8">
        <v>16498.04</v>
      </c>
      <c r="H163" s="29">
        <f t="shared" si="44"/>
        <v>144.71999999999935</v>
      </c>
      <c r="I163" s="29">
        <f t="shared" si="44"/>
        <v>64.6899999999996</v>
      </c>
      <c r="J163" s="29">
        <f t="shared" si="40"/>
        <v>209.40999999999894</v>
      </c>
      <c r="K163" s="27">
        <v>-837.60170000000051</v>
      </c>
      <c r="L163" s="25">
        <v>3000</v>
      </c>
      <c r="M163" s="29">
        <f t="shared" si="45"/>
        <v>924.76079999999581</v>
      </c>
      <c r="N163" s="2">
        <f t="shared" si="45"/>
        <v>155.90289999999905</v>
      </c>
      <c r="O163" s="8">
        <f t="shared" si="42"/>
        <v>1080.6636999999948</v>
      </c>
      <c r="P163" s="8"/>
      <c r="Q163" s="2">
        <f t="shared" si="43"/>
        <v>1081.7346000000048</v>
      </c>
      <c r="R163" s="2" t="str">
        <f t="shared" si="41"/>
        <v xml:space="preserve">№140 </v>
      </c>
    </row>
    <row r="164" spans="1:18">
      <c r="A164" s="25" t="s">
        <v>173</v>
      </c>
      <c r="B164" s="26">
        <v>5347.43</v>
      </c>
      <c r="C164" s="27">
        <v>2462.44</v>
      </c>
      <c r="D164" s="25">
        <v>7809.88</v>
      </c>
      <c r="E164" s="26">
        <v>5464.53</v>
      </c>
      <c r="F164" s="27">
        <v>2568.92</v>
      </c>
      <c r="G164" s="25">
        <v>8033.46</v>
      </c>
      <c r="H164" s="26">
        <f t="shared" si="44"/>
        <v>117.09999999999945</v>
      </c>
      <c r="I164" s="26">
        <f t="shared" si="44"/>
        <v>106.48000000000002</v>
      </c>
      <c r="J164" s="26">
        <f t="shared" si="40"/>
        <v>223.57999999999947</v>
      </c>
      <c r="K164" s="27">
        <v>-13948.571599999999</v>
      </c>
      <c r="L164" s="25">
        <v>0</v>
      </c>
      <c r="M164" s="26">
        <f t="shared" si="45"/>
        <v>748.26899999999648</v>
      </c>
      <c r="N164" s="27">
        <f t="shared" si="45"/>
        <v>256.61680000000007</v>
      </c>
      <c r="O164" s="25">
        <f t="shared" si="42"/>
        <v>1004.8857999999966</v>
      </c>
      <c r="P164" s="25"/>
      <c r="Q164" s="27">
        <f t="shared" si="43"/>
        <v>-14953.457399999996</v>
      </c>
      <c r="R164" s="27" t="str">
        <f t="shared" si="41"/>
        <v xml:space="preserve">№141\1 </v>
      </c>
    </row>
    <row r="165" spans="1:18">
      <c r="A165" s="8" t="s">
        <v>174</v>
      </c>
      <c r="B165" s="29">
        <v>2500.94</v>
      </c>
      <c r="C165" s="2">
        <v>630.51</v>
      </c>
      <c r="D165" s="8">
        <v>3131.46</v>
      </c>
      <c r="E165" s="29">
        <v>2543.38</v>
      </c>
      <c r="F165" s="2">
        <v>640.63</v>
      </c>
      <c r="G165" s="8">
        <v>3184.02</v>
      </c>
      <c r="H165" s="29">
        <f t="shared" si="44"/>
        <v>42.440000000000055</v>
      </c>
      <c r="I165" s="29">
        <f t="shared" si="44"/>
        <v>10.120000000000005</v>
      </c>
      <c r="J165" s="29">
        <f t="shared" si="40"/>
        <v>52.560000000000059</v>
      </c>
      <c r="K165" s="27">
        <v>809.22449999999913</v>
      </c>
      <c r="L165" s="25">
        <v>0</v>
      </c>
      <c r="M165" s="29">
        <f t="shared" si="45"/>
        <v>271.19160000000034</v>
      </c>
      <c r="N165" s="2">
        <f t="shared" si="45"/>
        <v>24.389200000000013</v>
      </c>
      <c r="O165" s="8">
        <f t="shared" si="42"/>
        <v>295.58080000000035</v>
      </c>
      <c r="P165" s="8"/>
      <c r="Q165" s="2">
        <f t="shared" si="43"/>
        <v>513.64369999999872</v>
      </c>
      <c r="R165" s="2" t="str">
        <f t="shared" si="41"/>
        <v xml:space="preserve">№141\2 </v>
      </c>
    </row>
    <row r="166" spans="1:18">
      <c r="A166" s="25" t="s">
        <v>175</v>
      </c>
      <c r="B166" s="26">
        <v>168.93</v>
      </c>
      <c r="C166" s="27">
        <v>672.81000000000006</v>
      </c>
      <c r="D166" s="25">
        <v>841.75</v>
      </c>
      <c r="E166" s="26">
        <v>168.94</v>
      </c>
      <c r="F166" s="27">
        <v>672.81000000000006</v>
      </c>
      <c r="G166" s="25">
        <v>841.76</v>
      </c>
      <c r="H166" s="26">
        <f t="shared" si="44"/>
        <v>9.9999999999909051E-3</v>
      </c>
      <c r="I166" s="26">
        <f t="shared" si="44"/>
        <v>0</v>
      </c>
      <c r="J166" s="26">
        <f t="shared" si="40"/>
        <v>9.9999999999909051E-3</v>
      </c>
      <c r="K166" s="27">
        <v>1873.7532999999999</v>
      </c>
      <c r="L166" s="25">
        <v>0</v>
      </c>
      <c r="M166" s="26">
        <f t="shared" si="45"/>
        <v>6.3899999999941878E-2</v>
      </c>
      <c r="N166" s="27">
        <f t="shared" si="45"/>
        <v>0</v>
      </c>
      <c r="O166" s="25">
        <f t="shared" si="42"/>
        <v>6.3899999999941878E-2</v>
      </c>
      <c r="P166" s="25"/>
      <c r="Q166" s="27">
        <f t="shared" si="43"/>
        <v>1873.6894</v>
      </c>
      <c r="R166" s="27" t="str">
        <f t="shared" si="41"/>
        <v xml:space="preserve">№142 </v>
      </c>
    </row>
    <row r="167" spans="1:18">
      <c r="A167" s="8" t="s">
        <v>176</v>
      </c>
      <c r="B167" s="29">
        <v>11.38</v>
      </c>
      <c r="C167" s="2">
        <v>5.36</v>
      </c>
      <c r="D167" s="8">
        <v>16.75</v>
      </c>
      <c r="E167" s="29">
        <v>11.38</v>
      </c>
      <c r="F167" s="2">
        <v>5.36</v>
      </c>
      <c r="G167" s="8">
        <v>16.75</v>
      </c>
      <c r="H167" s="29">
        <f t="shared" si="44"/>
        <v>0</v>
      </c>
      <c r="I167" s="29">
        <f t="shared" si="44"/>
        <v>0</v>
      </c>
      <c r="J167" s="29">
        <f t="shared" si="40"/>
        <v>0</v>
      </c>
      <c r="K167" s="27">
        <v>-56.486400000000017</v>
      </c>
      <c r="L167" s="25">
        <v>0</v>
      </c>
      <c r="M167" s="29">
        <f t="shared" si="45"/>
        <v>0</v>
      </c>
      <c r="N167" s="2">
        <f t="shared" si="45"/>
        <v>0</v>
      </c>
      <c r="O167" s="8">
        <f t="shared" si="42"/>
        <v>0</v>
      </c>
      <c r="P167" s="8"/>
      <c r="Q167" s="2">
        <f t="shared" si="43"/>
        <v>-56.486400000000017</v>
      </c>
      <c r="R167" s="2" t="str">
        <f t="shared" si="41"/>
        <v xml:space="preserve">№143 </v>
      </c>
    </row>
    <row r="168" spans="1:18">
      <c r="A168" s="25" t="s">
        <v>177</v>
      </c>
      <c r="B168" s="26">
        <v>556.89</v>
      </c>
      <c r="C168" s="27">
        <v>228.34</v>
      </c>
      <c r="D168" s="25">
        <v>785.24</v>
      </c>
      <c r="E168" s="26">
        <v>558.18000000000006</v>
      </c>
      <c r="F168" s="27">
        <v>228.34</v>
      </c>
      <c r="G168" s="25">
        <v>786.53</v>
      </c>
      <c r="H168" s="26">
        <f t="shared" si="44"/>
        <v>1.2900000000000773</v>
      </c>
      <c r="I168" s="26">
        <f t="shared" si="44"/>
        <v>0</v>
      </c>
      <c r="J168" s="26">
        <f t="shared" si="40"/>
        <v>1.2900000000000773</v>
      </c>
      <c r="K168" s="27">
        <v>5.7038000000001192</v>
      </c>
      <c r="L168" s="25">
        <v>0</v>
      </c>
      <c r="M168" s="26">
        <f t="shared" si="45"/>
        <v>8.2431000000004939</v>
      </c>
      <c r="N168" s="27">
        <f t="shared" si="45"/>
        <v>0</v>
      </c>
      <c r="O168" s="25">
        <f t="shared" si="42"/>
        <v>8.2431000000004939</v>
      </c>
      <c r="P168" s="25"/>
      <c r="Q168" s="27">
        <f t="shared" si="43"/>
        <v>-2.5393000000003747</v>
      </c>
      <c r="R168" s="27" t="str">
        <f t="shared" si="41"/>
        <v>№143а</v>
      </c>
    </row>
    <row r="169" spans="1:18">
      <c r="A169" s="8" t="s">
        <v>178</v>
      </c>
      <c r="B169" s="29">
        <v>4388.6400000000003</v>
      </c>
      <c r="C169" s="2">
        <v>3441.53</v>
      </c>
      <c r="D169" s="8">
        <v>7830.2</v>
      </c>
      <c r="E169" s="29">
        <v>4501.8</v>
      </c>
      <c r="F169" s="2">
        <v>3505.94</v>
      </c>
      <c r="G169" s="8">
        <v>8007.78</v>
      </c>
      <c r="H169" s="29">
        <f t="shared" si="44"/>
        <v>113.15999999999985</v>
      </c>
      <c r="I169" s="29">
        <f t="shared" si="44"/>
        <v>64.409999999999854</v>
      </c>
      <c r="J169" s="29">
        <f t="shared" si="40"/>
        <v>177.56999999999971</v>
      </c>
      <c r="K169" s="27">
        <v>-2606.8957000000032</v>
      </c>
      <c r="L169" s="25">
        <v>2606.9</v>
      </c>
      <c r="M169" s="29">
        <f t="shared" si="45"/>
        <v>723.09239999999909</v>
      </c>
      <c r="N169" s="2">
        <f t="shared" si="45"/>
        <v>155.22809999999967</v>
      </c>
      <c r="O169" s="8">
        <f t="shared" si="42"/>
        <v>878.32049999999879</v>
      </c>
      <c r="P169" s="8"/>
      <c r="Q169" s="2">
        <f t="shared" si="43"/>
        <v>-878.31620000000203</v>
      </c>
      <c r="R169" s="2" t="str">
        <f t="shared" si="41"/>
        <v xml:space="preserve">№144 </v>
      </c>
    </row>
    <row r="170" spans="1:18">
      <c r="A170" s="25" t="s">
        <v>179</v>
      </c>
      <c r="B170" s="26">
        <v>2109.33</v>
      </c>
      <c r="C170" s="27">
        <v>2652.02</v>
      </c>
      <c r="D170" s="25">
        <v>4761.3599999999997</v>
      </c>
      <c r="E170" s="26">
        <v>2109.33</v>
      </c>
      <c r="F170" s="27">
        <v>2652.02</v>
      </c>
      <c r="G170" s="25">
        <v>4761.3599999999997</v>
      </c>
      <c r="H170" s="26">
        <f t="shared" si="44"/>
        <v>0</v>
      </c>
      <c r="I170" s="26">
        <f t="shared" si="44"/>
        <v>0</v>
      </c>
      <c r="J170" s="26">
        <f t="shared" si="40"/>
        <v>0</v>
      </c>
      <c r="K170" s="27">
        <v>-4902.3308000000088</v>
      </c>
      <c r="L170" s="25">
        <v>0</v>
      </c>
      <c r="M170" s="26">
        <f t="shared" si="45"/>
        <v>0</v>
      </c>
      <c r="N170" s="27">
        <f t="shared" si="45"/>
        <v>0</v>
      </c>
      <c r="O170" s="25">
        <f t="shared" si="42"/>
        <v>0</v>
      </c>
      <c r="P170" s="25"/>
      <c r="Q170" s="27">
        <f t="shared" si="43"/>
        <v>-4902.3308000000088</v>
      </c>
      <c r="R170" s="27" t="str">
        <f t="shared" si="41"/>
        <v xml:space="preserve">№145\1 </v>
      </c>
    </row>
    <row r="171" spans="1:18">
      <c r="A171" s="8" t="s">
        <v>180</v>
      </c>
      <c r="B171" s="29">
        <v>4716.21</v>
      </c>
      <c r="C171" s="2">
        <v>2460.4299999999998</v>
      </c>
      <c r="D171" s="8">
        <v>7176.74</v>
      </c>
      <c r="E171" s="29">
        <v>4716.21</v>
      </c>
      <c r="F171" s="2">
        <v>2460.4299999999998</v>
      </c>
      <c r="G171" s="8">
        <v>7176.75</v>
      </c>
      <c r="H171" s="29">
        <f t="shared" si="44"/>
        <v>0</v>
      </c>
      <c r="I171" s="29">
        <f t="shared" si="44"/>
        <v>0</v>
      </c>
      <c r="J171" s="29">
        <f t="shared" si="40"/>
        <v>0</v>
      </c>
      <c r="K171" s="27">
        <v>1118.8152000000011</v>
      </c>
      <c r="L171" s="25">
        <v>3783.51</v>
      </c>
      <c r="M171" s="29">
        <f t="shared" si="45"/>
        <v>0</v>
      </c>
      <c r="N171" s="2">
        <f t="shared" si="45"/>
        <v>0</v>
      </c>
      <c r="O171" s="8">
        <f t="shared" si="42"/>
        <v>0</v>
      </c>
      <c r="P171" s="8"/>
      <c r="Q171" s="2">
        <f t="shared" si="43"/>
        <v>4902.3252000000011</v>
      </c>
      <c r="R171" s="2" t="str">
        <f t="shared" si="41"/>
        <v>№145\2</v>
      </c>
    </row>
    <row r="172" spans="1:18">
      <c r="A172" s="25" t="s">
        <v>181</v>
      </c>
      <c r="B172" s="26">
        <v>8889.7800000000007</v>
      </c>
      <c r="C172" s="27">
        <v>4551.24</v>
      </c>
      <c r="D172" s="25">
        <v>13441.03</v>
      </c>
      <c r="E172" s="26">
        <v>8903.19</v>
      </c>
      <c r="F172" s="27">
        <v>4556.1400000000003</v>
      </c>
      <c r="G172" s="25">
        <v>13459.34</v>
      </c>
      <c r="H172" s="26">
        <f t="shared" si="44"/>
        <v>13.409999999999854</v>
      </c>
      <c r="I172" s="26">
        <f t="shared" si="44"/>
        <v>4.9000000000005457</v>
      </c>
      <c r="J172" s="26">
        <f t="shared" si="40"/>
        <v>18.3100000000004</v>
      </c>
      <c r="K172" s="27">
        <v>3880.7956999999951</v>
      </c>
      <c r="L172" s="25">
        <v>8500</v>
      </c>
      <c r="M172" s="26">
        <f t="shared" si="45"/>
        <v>85.689899999999071</v>
      </c>
      <c r="N172" s="27">
        <f t="shared" si="45"/>
        <v>11.809000000001316</v>
      </c>
      <c r="O172" s="25">
        <f t="shared" si="42"/>
        <v>97.49890000000039</v>
      </c>
      <c r="P172" s="25"/>
      <c r="Q172" s="27">
        <f t="shared" si="43"/>
        <v>12283.296799999995</v>
      </c>
      <c r="R172" s="27" t="str">
        <f t="shared" si="41"/>
        <v xml:space="preserve">№146 </v>
      </c>
    </row>
    <row r="173" spans="1:18">
      <c r="A173" s="8" t="s">
        <v>182</v>
      </c>
      <c r="B173" s="29">
        <v>3721.3290000000002</v>
      </c>
      <c r="C173" s="2">
        <v>1511.943</v>
      </c>
      <c r="D173" s="8">
        <v>5233.2719999999999</v>
      </c>
      <c r="E173" s="29">
        <v>4920.5519999999997</v>
      </c>
      <c r="F173" s="2">
        <v>2057.2600000000002</v>
      </c>
      <c r="G173" s="8">
        <v>6977.8119999999999</v>
      </c>
      <c r="H173" s="29">
        <f t="shared" si="44"/>
        <v>1199.2229999999995</v>
      </c>
      <c r="I173" s="29">
        <f t="shared" si="44"/>
        <v>545.31700000000023</v>
      </c>
      <c r="J173" s="29">
        <f t="shared" si="40"/>
        <v>1744.5399999999997</v>
      </c>
      <c r="K173" s="27">
        <v>-12327.98357</v>
      </c>
      <c r="L173" s="25">
        <v>0</v>
      </c>
      <c r="M173" s="29">
        <f t="shared" si="45"/>
        <v>7663.0349699999961</v>
      </c>
      <c r="N173" s="2">
        <f t="shared" si="45"/>
        <v>1314.2139700000007</v>
      </c>
      <c r="O173" s="8">
        <f t="shared" si="42"/>
        <v>8977.2489399999977</v>
      </c>
      <c r="P173" s="8"/>
      <c r="Q173" s="2">
        <f t="shared" si="43"/>
        <v>-21305.232509999998</v>
      </c>
      <c r="R173" s="2" t="str">
        <f t="shared" si="41"/>
        <v>№146 3ф</v>
      </c>
    </row>
    <row r="174" spans="1:18">
      <c r="A174" s="25" t="s">
        <v>183</v>
      </c>
      <c r="B174" s="26">
        <v>1425.34</v>
      </c>
      <c r="C174" s="27">
        <v>1743.91</v>
      </c>
      <c r="D174" s="25">
        <v>3169.25</v>
      </c>
      <c r="E174" s="26">
        <v>1451.46</v>
      </c>
      <c r="F174" s="27">
        <v>1769.73</v>
      </c>
      <c r="G174" s="25">
        <v>3221.19</v>
      </c>
      <c r="H174" s="26">
        <f t="shared" si="44"/>
        <v>26.120000000000118</v>
      </c>
      <c r="I174" s="26">
        <f t="shared" si="44"/>
        <v>25.819999999999936</v>
      </c>
      <c r="J174" s="26">
        <f t="shared" si="40"/>
        <v>51.940000000000055</v>
      </c>
      <c r="K174" s="27">
        <v>-2699.5531999999994</v>
      </c>
      <c r="L174" s="25">
        <v>0</v>
      </c>
      <c r="M174" s="26">
        <f t="shared" si="45"/>
        <v>166.90680000000074</v>
      </c>
      <c r="N174" s="27">
        <f t="shared" si="45"/>
        <v>62.226199999999849</v>
      </c>
      <c r="O174" s="25">
        <f t="shared" si="42"/>
        <v>229.13300000000061</v>
      </c>
      <c r="P174" s="25"/>
      <c r="Q174" s="27">
        <f t="shared" si="43"/>
        <v>-2928.6862000000001</v>
      </c>
      <c r="R174" s="27" t="str">
        <f t="shared" si="41"/>
        <v xml:space="preserve">№147 </v>
      </c>
    </row>
    <row r="175" spans="1:18">
      <c r="A175" s="8" t="s">
        <v>184</v>
      </c>
      <c r="B175" s="29">
        <v>550.46</v>
      </c>
      <c r="C175" s="2">
        <v>3692.16</v>
      </c>
      <c r="D175" s="8">
        <v>4242.6900000000005</v>
      </c>
      <c r="E175" s="29">
        <v>551.13</v>
      </c>
      <c r="F175" s="2">
        <v>3692.16</v>
      </c>
      <c r="G175" s="8">
        <v>4243.3599999999997</v>
      </c>
      <c r="H175" s="29">
        <f t="shared" si="44"/>
        <v>0.66999999999995907</v>
      </c>
      <c r="I175" s="29">
        <f t="shared" si="44"/>
        <v>0</v>
      </c>
      <c r="J175" s="29">
        <f t="shared" si="40"/>
        <v>0.66999999999995907</v>
      </c>
      <c r="K175" s="27">
        <v>-769.50509999999997</v>
      </c>
      <c r="L175" s="25">
        <v>361.18</v>
      </c>
      <c r="M175" s="29">
        <f t="shared" si="45"/>
        <v>4.2812999999997379</v>
      </c>
      <c r="N175" s="2">
        <f t="shared" si="45"/>
        <v>0</v>
      </c>
      <c r="O175" s="8">
        <f t="shared" si="42"/>
        <v>4.2812999999997379</v>
      </c>
      <c r="P175" s="8"/>
      <c r="Q175" s="2">
        <f t="shared" si="43"/>
        <v>-412.60639999999972</v>
      </c>
      <c r="R175" s="2" t="str">
        <f t="shared" si="41"/>
        <v>№148</v>
      </c>
    </row>
    <row r="176" spans="1:18">
      <c r="A176" s="25" t="s">
        <v>185</v>
      </c>
      <c r="B176" s="26">
        <v>20943.330000000002</v>
      </c>
      <c r="C176" s="27">
        <v>10828.45</v>
      </c>
      <c r="D176" s="25">
        <v>31771.81</v>
      </c>
      <c r="E176" s="26">
        <v>21515.63</v>
      </c>
      <c r="F176" s="27">
        <v>11165.41</v>
      </c>
      <c r="G176" s="25">
        <v>32681.07</v>
      </c>
      <c r="H176" s="26">
        <f t="shared" si="44"/>
        <v>572.29999999999927</v>
      </c>
      <c r="I176" s="26">
        <f t="shared" si="44"/>
        <v>336.95999999999913</v>
      </c>
      <c r="J176" s="26">
        <f t="shared" si="40"/>
        <v>909.2599999999984</v>
      </c>
      <c r="K176" s="27">
        <v>-6478.1193000000121</v>
      </c>
      <c r="L176" s="25">
        <v>0</v>
      </c>
      <c r="M176" s="26">
        <f t="shared" si="45"/>
        <v>3656.9969999999953</v>
      </c>
      <c r="N176" s="27">
        <f t="shared" si="45"/>
        <v>812.0735999999979</v>
      </c>
      <c r="O176" s="25">
        <f t="shared" si="42"/>
        <v>4469.0705999999936</v>
      </c>
      <c r="P176" s="25"/>
      <c r="Q176" s="27">
        <f t="shared" si="43"/>
        <v>-10947.189900000005</v>
      </c>
      <c r="R176" s="27" t="str">
        <f t="shared" si="41"/>
        <v>№149</v>
      </c>
    </row>
    <row r="177" spans="1:18">
      <c r="A177" s="8" t="s">
        <v>186</v>
      </c>
      <c r="B177" s="29">
        <v>2706.11</v>
      </c>
      <c r="C177" s="2">
        <v>836.7</v>
      </c>
      <c r="D177" s="8">
        <v>3542.82</v>
      </c>
      <c r="E177" s="29">
        <v>2755.16</v>
      </c>
      <c r="F177" s="2">
        <v>847.71</v>
      </c>
      <c r="G177" s="8">
        <v>3602.87</v>
      </c>
      <c r="H177" s="29">
        <f t="shared" si="44"/>
        <v>49.049999999999727</v>
      </c>
      <c r="I177" s="29">
        <f t="shared" si="44"/>
        <v>11.009999999999991</v>
      </c>
      <c r="J177" s="29">
        <f t="shared" si="40"/>
        <v>60.059999999999718</v>
      </c>
      <c r="K177" s="27">
        <v>-1684.4538000000005</v>
      </c>
      <c r="L177" s="25">
        <v>0</v>
      </c>
      <c r="M177" s="29">
        <f t="shared" si="45"/>
        <v>313.42949999999826</v>
      </c>
      <c r="N177" s="2">
        <f t="shared" si="45"/>
        <v>26.534099999999981</v>
      </c>
      <c r="O177" s="8">
        <f t="shared" si="42"/>
        <v>339.96359999999822</v>
      </c>
      <c r="P177" s="8"/>
      <c r="Q177" s="2">
        <f t="shared" si="43"/>
        <v>-2024.4173999999987</v>
      </c>
      <c r="R177" s="2" t="str">
        <f t="shared" si="41"/>
        <v xml:space="preserve">№150 </v>
      </c>
    </row>
    <row r="178" spans="1:18">
      <c r="A178" s="25" t="s">
        <v>187</v>
      </c>
      <c r="B178" s="26">
        <v>1047.47</v>
      </c>
      <c r="C178" s="27">
        <v>412.76</v>
      </c>
      <c r="D178" s="25">
        <v>1460.24</v>
      </c>
      <c r="E178" s="26">
        <v>1047.96</v>
      </c>
      <c r="F178" s="27">
        <v>412.76</v>
      </c>
      <c r="G178" s="25">
        <v>1460.73</v>
      </c>
      <c r="H178" s="26">
        <f t="shared" si="44"/>
        <v>0.49000000000000909</v>
      </c>
      <c r="I178" s="26">
        <f t="shared" si="44"/>
        <v>0</v>
      </c>
      <c r="J178" s="26">
        <f t="shared" si="40"/>
        <v>0.49000000000000909</v>
      </c>
      <c r="K178" s="27">
        <v>-457.32370000000174</v>
      </c>
      <c r="L178" s="25">
        <v>0</v>
      </c>
      <c r="M178" s="26">
        <f t="shared" si="45"/>
        <v>3.1311000000000582</v>
      </c>
      <c r="N178" s="27">
        <f t="shared" si="45"/>
        <v>0</v>
      </c>
      <c r="O178" s="25">
        <f t="shared" si="42"/>
        <v>3.1311000000000582</v>
      </c>
      <c r="P178" s="25"/>
      <c r="Q178" s="27">
        <f t="shared" si="43"/>
        <v>-460.4548000000018</v>
      </c>
      <c r="R178" s="27" t="str">
        <f t="shared" si="41"/>
        <v>№151</v>
      </c>
    </row>
    <row r="179" spans="1:18">
      <c r="A179" s="8" t="s">
        <v>188</v>
      </c>
      <c r="B179" s="29">
        <v>819.45</v>
      </c>
      <c r="C179" s="2">
        <v>332.5</v>
      </c>
      <c r="D179" s="8">
        <v>1151.95</v>
      </c>
      <c r="E179" s="29">
        <v>847.49</v>
      </c>
      <c r="F179" s="2">
        <v>336.32</v>
      </c>
      <c r="G179" s="8">
        <v>1183.81</v>
      </c>
      <c r="H179" s="29">
        <f t="shared" si="44"/>
        <v>28.039999999999964</v>
      </c>
      <c r="I179" s="29">
        <f t="shared" si="44"/>
        <v>3.8199999999999932</v>
      </c>
      <c r="J179" s="29">
        <f t="shared" si="40"/>
        <v>31.859999999999957</v>
      </c>
      <c r="K179" s="27">
        <v>481.3966999999991</v>
      </c>
      <c r="L179" s="25">
        <v>0</v>
      </c>
      <c r="M179" s="29">
        <f t="shared" si="45"/>
        <v>179.17559999999975</v>
      </c>
      <c r="N179" s="2">
        <f t="shared" si="45"/>
        <v>9.2061999999999848</v>
      </c>
      <c r="O179" s="8">
        <f t="shared" si="42"/>
        <v>188.38179999999974</v>
      </c>
      <c r="P179" s="8"/>
      <c r="Q179" s="2">
        <f t="shared" si="43"/>
        <v>293.01489999999933</v>
      </c>
      <c r="R179" s="2" t="str">
        <f t="shared" si="41"/>
        <v>№152</v>
      </c>
    </row>
    <row r="180" spans="1:18">
      <c r="A180" s="25" t="s">
        <v>189</v>
      </c>
      <c r="B180" s="26">
        <v>896.66</v>
      </c>
      <c r="C180" s="27">
        <v>504.02000000000004</v>
      </c>
      <c r="D180" s="25">
        <v>1400.68</v>
      </c>
      <c r="E180" s="26">
        <v>896.66</v>
      </c>
      <c r="F180" s="27">
        <v>504.02000000000004</v>
      </c>
      <c r="G180" s="25">
        <v>1400.68</v>
      </c>
      <c r="H180" s="26">
        <f t="shared" si="44"/>
        <v>0</v>
      </c>
      <c r="I180" s="26">
        <f t="shared" si="44"/>
        <v>0</v>
      </c>
      <c r="J180" s="26">
        <f t="shared" si="40"/>
        <v>0</v>
      </c>
      <c r="K180" s="27">
        <v>-1.2774999999997385</v>
      </c>
      <c r="L180" s="25">
        <v>0</v>
      </c>
      <c r="M180" s="26">
        <f t="shared" si="45"/>
        <v>0</v>
      </c>
      <c r="N180" s="27">
        <f t="shared" si="45"/>
        <v>0</v>
      </c>
      <c r="O180" s="25">
        <f t="shared" si="42"/>
        <v>0</v>
      </c>
      <c r="P180" s="25"/>
      <c r="Q180" s="27">
        <f t="shared" si="43"/>
        <v>-1.2774999999997385</v>
      </c>
      <c r="R180" s="27" t="str">
        <f t="shared" si="41"/>
        <v xml:space="preserve">№153 </v>
      </c>
    </row>
    <row r="181" spans="1:18">
      <c r="A181" s="8" t="s">
        <v>190</v>
      </c>
      <c r="B181" s="29">
        <v>1880.21</v>
      </c>
      <c r="C181" s="2">
        <v>1398.67</v>
      </c>
      <c r="D181" s="8">
        <v>3278.89</v>
      </c>
      <c r="E181" s="29">
        <v>1919.31</v>
      </c>
      <c r="F181" s="2">
        <v>1432.05</v>
      </c>
      <c r="G181" s="8">
        <v>3351.37</v>
      </c>
      <c r="H181" s="29">
        <f t="shared" si="44"/>
        <v>39.099999999999909</v>
      </c>
      <c r="I181" s="29">
        <f t="shared" si="44"/>
        <v>33.379999999999882</v>
      </c>
      <c r="J181" s="29">
        <f t="shared" si="40"/>
        <v>72.479999999999791</v>
      </c>
      <c r="K181" s="27">
        <v>1191.7995999999994</v>
      </c>
      <c r="L181" s="25">
        <v>0</v>
      </c>
      <c r="M181" s="29">
        <f t="shared" si="45"/>
        <v>249.84899999999939</v>
      </c>
      <c r="N181" s="2">
        <f t="shared" si="45"/>
        <v>80.445799999999721</v>
      </c>
      <c r="O181" s="8">
        <f t="shared" si="42"/>
        <v>330.2947999999991</v>
      </c>
      <c r="P181" s="8"/>
      <c r="Q181" s="2">
        <f t="shared" si="43"/>
        <v>861.50480000000027</v>
      </c>
      <c r="R181" s="2" t="str">
        <f t="shared" si="41"/>
        <v>№154</v>
      </c>
    </row>
    <row r="182" spans="1:18">
      <c r="A182" s="25" t="s">
        <v>191</v>
      </c>
      <c r="B182" s="26">
        <v>5779.59</v>
      </c>
      <c r="C182" s="27">
        <v>2108.7600000000002</v>
      </c>
      <c r="D182" s="25">
        <v>7888.3600000000006</v>
      </c>
      <c r="E182" s="26">
        <v>5877.28</v>
      </c>
      <c r="F182" s="27">
        <v>2178.71</v>
      </c>
      <c r="G182" s="25">
        <v>8056</v>
      </c>
      <c r="H182" s="26">
        <f t="shared" si="44"/>
        <v>97.6899999999996</v>
      </c>
      <c r="I182" s="26">
        <f t="shared" si="44"/>
        <v>69.949999999999818</v>
      </c>
      <c r="J182" s="26">
        <f t="shared" si="40"/>
        <v>167.63999999999942</v>
      </c>
      <c r="K182" s="27">
        <v>841.21159999999873</v>
      </c>
      <c r="L182" s="25">
        <v>0</v>
      </c>
      <c r="M182" s="26">
        <f t="shared" si="45"/>
        <v>624.23909999999739</v>
      </c>
      <c r="N182" s="27">
        <f t="shared" si="45"/>
        <v>168.57949999999957</v>
      </c>
      <c r="O182" s="25">
        <f t="shared" si="42"/>
        <v>792.81859999999699</v>
      </c>
      <c r="P182" s="25"/>
      <c r="Q182" s="27">
        <f t="shared" si="43"/>
        <v>48.393000000001734</v>
      </c>
      <c r="R182" s="27" t="str">
        <f t="shared" si="41"/>
        <v>№155</v>
      </c>
    </row>
    <row r="183" spans="1:18">
      <c r="A183" s="8" t="s">
        <v>192</v>
      </c>
      <c r="B183" s="29">
        <v>16992.68</v>
      </c>
      <c r="C183" s="2">
        <v>7150.05</v>
      </c>
      <c r="D183" s="8">
        <v>24142.73</v>
      </c>
      <c r="E183" s="29">
        <v>17345.28</v>
      </c>
      <c r="F183" s="2">
        <v>7291.84</v>
      </c>
      <c r="G183" s="8">
        <v>24637.119999999999</v>
      </c>
      <c r="H183" s="29">
        <f t="shared" si="44"/>
        <v>352.59999999999854</v>
      </c>
      <c r="I183" s="29">
        <f t="shared" si="44"/>
        <v>141.78999999999996</v>
      </c>
      <c r="J183" s="29">
        <f t="shared" si="40"/>
        <v>494.38999999999851</v>
      </c>
      <c r="K183" s="27">
        <v>-2107.4488999999958</v>
      </c>
      <c r="L183" s="25">
        <v>2200</v>
      </c>
      <c r="M183" s="29">
        <f t="shared" si="45"/>
        <v>2253.1139999999905</v>
      </c>
      <c r="N183" s="2">
        <f t="shared" si="45"/>
        <v>341.71389999999991</v>
      </c>
      <c r="O183" s="8">
        <f t="shared" si="42"/>
        <v>2594.8278999999902</v>
      </c>
      <c r="P183" s="8"/>
      <c r="Q183" s="2">
        <f t="shared" si="43"/>
        <v>-2502.276799999986</v>
      </c>
      <c r="R183" s="2" t="str">
        <f t="shared" si="41"/>
        <v xml:space="preserve">№156 </v>
      </c>
    </row>
    <row r="184" spans="1:18">
      <c r="A184" s="25" t="s">
        <v>193</v>
      </c>
      <c r="B184" s="26">
        <v>4927.3500000000004</v>
      </c>
      <c r="C184" s="27">
        <v>13674.970000000001</v>
      </c>
      <c r="D184" s="25">
        <v>18602.330000000002</v>
      </c>
      <c r="E184" s="26">
        <v>4943.34</v>
      </c>
      <c r="F184" s="27">
        <v>13682.85</v>
      </c>
      <c r="G184" s="25">
        <v>18626.2</v>
      </c>
      <c r="H184" s="26">
        <f t="shared" si="44"/>
        <v>15.989999999999782</v>
      </c>
      <c r="I184" s="26">
        <f t="shared" si="44"/>
        <v>7.8799999999991996</v>
      </c>
      <c r="J184" s="26">
        <f t="shared" si="40"/>
        <v>23.869999999998981</v>
      </c>
      <c r="K184" s="27">
        <v>-4404.3878000000041</v>
      </c>
      <c r="L184" s="25">
        <v>0</v>
      </c>
      <c r="M184" s="26">
        <f t="shared" si="45"/>
        <v>102.1760999999986</v>
      </c>
      <c r="N184" s="27">
        <f t="shared" si="45"/>
        <v>18.990799999998071</v>
      </c>
      <c r="O184" s="25">
        <f t="shared" si="42"/>
        <v>121.16689999999667</v>
      </c>
      <c r="P184" s="25"/>
      <c r="Q184" s="27">
        <f t="shared" si="43"/>
        <v>-4525.5547000000006</v>
      </c>
      <c r="R184" s="27" t="str">
        <f t="shared" si="41"/>
        <v>№157</v>
      </c>
    </row>
    <row r="185" spans="1:18">
      <c r="A185" s="8" t="s">
        <v>194</v>
      </c>
      <c r="B185" s="29">
        <v>14000.89</v>
      </c>
      <c r="C185" s="2">
        <v>8678.16</v>
      </c>
      <c r="D185" s="8">
        <v>22680.86</v>
      </c>
      <c r="E185" s="29">
        <v>14065.83</v>
      </c>
      <c r="F185" s="2">
        <v>8714.09</v>
      </c>
      <c r="G185" s="8">
        <v>22781.73</v>
      </c>
      <c r="H185" s="29">
        <f t="shared" si="44"/>
        <v>64.940000000000509</v>
      </c>
      <c r="I185" s="29">
        <f t="shared" si="44"/>
        <v>35.930000000000291</v>
      </c>
      <c r="J185" s="29">
        <f t="shared" si="40"/>
        <v>100.8700000000008</v>
      </c>
      <c r="K185" s="27">
        <v>443.04650000000765</v>
      </c>
      <c r="L185" s="25">
        <v>2000</v>
      </c>
      <c r="M185" s="29">
        <f t="shared" si="45"/>
        <v>414.96660000000321</v>
      </c>
      <c r="N185" s="2">
        <f t="shared" si="45"/>
        <v>86.5913000000007</v>
      </c>
      <c r="O185" s="8">
        <f t="shared" si="42"/>
        <v>501.55790000000388</v>
      </c>
      <c r="P185" s="8"/>
      <c r="Q185" s="2">
        <f t="shared" si="43"/>
        <v>1941.4886000000038</v>
      </c>
      <c r="R185" s="2" t="str">
        <f t="shared" si="41"/>
        <v xml:space="preserve">№158 </v>
      </c>
    </row>
    <row r="186" spans="1:18">
      <c r="A186" s="25" t="s">
        <v>195</v>
      </c>
      <c r="B186" s="26"/>
      <c r="C186" s="27"/>
      <c r="D186" s="25"/>
      <c r="E186" s="26"/>
      <c r="F186" s="27"/>
      <c r="G186" s="25"/>
      <c r="H186" s="26"/>
      <c r="I186" s="26"/>
      <c r="J186" s="26">
        <f t="shared" si="40"/>
        <v>0</v>
      </c>
      <c r="K186" s="27">
        <v>-8.9999999999879066E-4</v>
      </c>
      <c r="L186" s="25">
        <v>0</v>
      </c>
      <c r="M186" s="26"/>
      <c r="N186" s="27"/>
      <c r="O186" s="25"/>
      <c r="P186" s="25"/>
      <c r="Q186" s="27">
        <f t="shared" si="43"/>
        <v>-8.9999999999879066E-4</v>
      </c>
      <c r="R186" s="27" t="str">
        <f t="shared" si="41"/>
        <v>№159снят</v>
      </c>
    </row>
    <row r="187" spans="1:18">
      <c r="A187" s="8" t="s">
        <v>196</v>
      </c>
      <c r="B187" s="29">
        <v>1169.4000000000001</v>
      </c>
      <c r="C187" s="2">
        <v>847.71</v>
      </c>
      <c r="D187" s="8">
        <v>2017.13</v>
      </c>
      <c r="E187" s="29">
        <v>1169.47</v>
      </c>
      <c r="F187" s="2">
        <v>847.71</v>
      </c>
      <c r="G187" s="8">
        <v>2017.19</v>
      </c>
      <c r="H187" s="29">
        <f t="shared" ref="H187:I218" si="46">E187-B187</f>
        <v>6.9999999999936335E-2</v>
      </c>
      <c r="I187" s="29">
        <f t="shared" si="46"/>
        <v>0</v>
      </c>
      <c r="J187" s="29">
        <f t="shared" si="40"/>
        <v>6.9999999999936335E-2</v>
      </c>
      <c r="K187" s="27">
        <v>3750.6851999999994</v>
      </c>
      <c r="L187" s="25">
        <v>0</v>
      </c>
      <c r="M187" s="29">
        <f t="shared" ref="M187:N218" si="47">H187*M$6</f>
        <v>0.44729999999959313</v>
      </c>
      <c r="N187" s="2">
        <f t="shared" si="47"/>
        <v>0</v>
      </c>
      <c r="O187" s="8">
        <f t="shared" si="42"/>
        <v>0.44729999999959313</v>
      </c>
      <c r="P187" s="8"/>
      <c r="Q187" s="2">
        <f t="shared" si="43"/>
        <v>3750.2378999999996</v>
      </c>
      <c r="R187" s="2" t="str">
        <f t="shared" si="41"/>
        <v>№159а\1</v>
      </c>
    </row>
    <row r="188" spans="1:18">
      <c r="A188" s="25" t="s">
        <v>197</v>
      </c>
      <c r="B188" s="26">
        <v>2621.73</v>
      </c>
      <c r="C188" s="27">
        <v>393.04</v>
      </c>
      <c r="D188" s="25">
        <v>3014.78</v>
      </c>
      <c r="E188" s="26">
        <v>2629.42</v>
      </c>
      <c r="F188" s="27">
        <v>394</v>
      </c>
      <c r="G188" s="25">
        <v>3023.43</v>
      </c>
      <c r="H188" s="26">
        <f t="shared" si="46"/>
        <v>7.6900000000000546</v>
      </c>
      <c r="I188" s="26">
        <f t="shared" si="46"/>
        <v>0.95999999999997954</v>
      </c>
      <c r="J188" s="26">
        <f t="shared" si="40"/>
        <v>8.6500000000000341</v>
      </c>
      <c r="K188" s="27">
        <v>-6608.7298999999994</v>
      </c>
      <c r="L188" s="25">
        <v>0</v>
      </c>
      <c r="M188" s="26">
        <f t="shared" si="47"/>
        <v>49.139100000000347</v>
      </c>
      <c r="N188" s="27">
        <f t="shared" si="47"/>
        <v>2.3135999999999508</v>
      </c>
      <c r="O188" s="25">
        <f t="shared" si="42"/>
        <v>51.452700000000299</v>
      </c>
      <c r="P188" s="25"/>
      <c r="Q188" s="27">
        <f t="shared" si="43"/>
        <v>-6660.1826000000001</v>
      </c>
      <c r="R188" s="27" t="str">
        <f t="shared" si="41"/>
        <v xml:space="preserve">№159а\2 </v>
      </c>
    </row>
    <row r="189" spans="1:18">
      <c r="A189" s="8" t="s">
        <v>198</v>
      </c>
      <c r="B189" s="29">
        <v>175.89000000000001</v>
      </c>
      <c r="C189" s="2">
        <v>117.34</v>
      </c>
      <c r="D189" s="8">
        <v>293.24</v>
      </c>
      <c r="E189" s="29">
        <v>180.57</v>
      </c>
      <c r="F189" s="2">
        <v>119.13</v>
      </c>
      <c r="G189" s="8">
        <v>299.70999999999998</v>
      </c>
      <c r="H189" s="29">
        <f t="shared" si="46"/>
        <v>4.6799999999999784</v>
      </c>
      <c r="I189" s="29">
        <f t="shared" si="46"/>
        <v>1.789999999999992</v>
      </c>
      <c r="J189" s="29">
        <f t="shared" si="40"/>
        <v>6.4699999999999704</v>
      </c>
      <c r="K189" s="27">
        <v>-605.02840000000015</v>
      </c>
      <c r="L189" s="25">
        <v>0</v>
      </c>
      <c r="M189" s="29">
        <f t="shared" si="47"/>
        <v>29.905199999999862</v>
      </c>
      <c r="N189" s="2">
        <f t="shared" si="47"/>
        <v>4.3138999999999807</v>
      </c>
      <c r="O189" s="8">
        <f t="shared" si="42"/>
        <v>34.219099999999841</v>
      </c>
      <c r="P189" s="8"/>
      <c r="Q189" s="2">
        <f t="shared" si="43"/>
        <v>-639.24749999999995</v>
      </c>
      <c r="R189" s="2" t="str">
        <f t="shared" si="41"/>
        <v>№160</v>
      </c>
    </row>
    <row r="190" spans="1:18">
      <c r="A190" s="25" t="s">
        <v>199</v>
      </c>
      <c r="B190" s="26"/>
      <c r="C190" s="27"/>
      <c r="D190" s="25"/>
      <c r="E190" s="26"/>
      <c r="F190" s="27"/>
      <c r="G190" s="25"/>
      <c r="H190" s="26">
        <f t="shared" si="46"/>
        <v>0</v>
      </c>
      <c r="I190" s="26">
        <f t="shared" si="46"/>
        <v>0</v>
      </c>
      <c r="J190" s="26">
        <f t="shared" si="40"/>
        <v>0</v>
      </c>
      <c r="K190" s="27">
        <v>0</v>
      </c>
      <c r="L190" s="25">
        <v>0</v>
      </c>
      <c r="M190" s="26">
        <f t="shared" si="47"/>
        <v>0</v>
      </c>
      <c r="N190" s="27">
        <f t="shared" si="47"/>
        <v>0</v>
      </c>
      <c r="O190" s="25">
        <f t="shared" si="42"/>
        <v>0</v>
      </c>
      <c r="P190" s="25"/>
      <c r="Q190" s="27">
        <f t="shared" si="43"/>
        <v>0</v>
      </c>
      <c r="R190" s="27" t="str">
        <f t="shared" si="41"/>
        <v>№161</v>
      </c>
    </row>
    <row r="191" spans="1:18">
      <c r="A191" s="8" t="s">
        <v>200</v>
      </c>
      <c r="B191" s="29">
        <v>7284.1</v>
      </c>
      <c r="C191" s="2">
        <v>4500.6390000000001</v>
      </c>
      <c r="D191" s="8">
        <v>11784.739</v>
      </c>
      <c r="E191" s="29">
        <v>7677.6050000000005</v>
      </c>
      <c r="F191" s="2">
        <v>4714.4170000000004</v>
      </c>
      <c r="G191" s="8">
        <v>12392.022000000001</v>
      </c>
      <c r="H191" s="29">
        <f t="shared" si="46"/>
        <v>393.50500000000011</v>
      </c>
      <c r="I191" s="29">
        <f t="shared" si="46"/>
        <v>213.77800000000025</v>
      </c>
      <c r="J191" s="29">
        <f t="shared" si="40"/>
        <v>607.28300000000036</v>
      </c>
      <c r="K191" s="27">
        <v>-9889.2158899999995</v>
      </c>
      <c r="L191" s="25">
        <v>7000</v>
      </c>
      <c r="M191" s="29">
        <f t="shared" si="47"/>
        <v>2514.4969500000007</v>
      </c>
      <c r="N191" s="2">
        <f t="shared" si="47"/>
        <v>515.20498000000066</v>
      </c>
      <c r="O191" s="8">
        <f t="shared" si="42"/>
        <v>3029.7019300000011</v>
      </c>
      <c r="P191" s="8"/>
      <c r="Q191" s="2">
        <f t="shared" si="43"/>
        <v>-5918.9178200000006</v>
      </c>
      <c r="R191" s="2" t="str">
        <f t="shared" si="41"/>
        <v>№161 3ф</v>
      </c>
    </row>
    <row r="192" spans="1:18">
      <c r="A192" s="25" t="s">
        <v>201</v>
      </c>
      <c r="B192" s="26">
        <v>779.6</v>
      </c>
      <c r="C192" s="27">
        <v>470.48</v>
      </c>
      <c r="D192" s="25">
        <v>1250.0899999999999</v>
      </c>
      <c r="E192" s="26">
        <v>814.12</v>
      </c>
      <c r="F192" s="27">
        <v>473.52</v>
      </c>
      <c r="G192" s="25">
        <v>1287.6500000000001</v>
      </c>
      <c r="H192" s="26">
        <f t="shared" si="46"/>
        <v>34.519999999999982</v>
      </c>
      <c r="I192" s="26">
        <f t="shared" si="46"/>
        <v>3.0399999999999636</v>
      </c>
      <c r="J192" s="26">
        <f t="shared" si="40"/>
        <v>37.559999999999945</v>
      </c>
      <c r="K192" s="27">
        <v>3201.1215999999995</v>
      </c>
      <c r="L192" s="25">
        <v>0</v>
      </c>
      <c r="M192" s="26">
        <f t="shared" si="47"/>
        <v>220.58279999999988</v>
      </c>
      <c r="N192" s="27">
        <f t="shared" si="47"/>
        <v>7.3263999999999125</v>
      </c>
      <c r="O192" s="25">
        <f t="shared" si="42"/>
        <v>227.9091999999998</v>
      </c>
      <c r="P192" s="25"/>
      <c r="Q192" s="27">
        <f t="shared" si="43"/>
        <v>2973.2123999999999</v>
      </c>
      <c r="R192" s="27" t="str">
        <f t="shared" si="41"/>
        <v>№161а</v>
      </c>
    </row>
    <row r="193" spans="1:18">
      <c r="A193" s="8" t="s">
        <v>202</v>
      </c>
      <c r="B193" s="29">
        <v>78.66</v>
      </c>
      <c r="C193" s="2">
        <v>57.09</v>
      </c>
      <c r="D193" s="8">
        <v>135.77000000000001</v>
      </c>
      <c r="E193" s="29">
        <v>78.66</v>
      </c>
      <c r="F193" s="2">
        <v>57.09</v>
      </c>
      <c r="G193" s="8">
        <v>135.77000000000001</v>
      </c>
      <c r="H193" s="29">
        <f t="shared" si="46"/>
        <v>0</v>
      </c>
      <c r="I193" s="29">
        <f t="shared" si="46"/>
        <v>0</v>
      </c>
      <c r="J193" s="29">
        <f t="shared" si="40"/>
        <v>0</v>
      </c>
      <c r="K193" s="27">
        <v>-0.27619999999974709</v>
      </c>
      <c r="L193" s="25">
        <v>0</v>
      </c>
      <c r="M193" s="29">
        <f t="shared" si="47"/>
        <v>0</v>
      </c>
      <c r="N193" s="2">
        <f t="shared" si="47"/>
        <v>0</v>
      </c>
      <c r="O193" s="8">
        <f t="shared" si="42"/>
        <v>0</v>
      </c>
      <c r="P193" s="8"/>
      <c r="Q193" s="2">
        <f t="shared" si="43"/>
        <v>-0.27619999999974709</v>
      </c>
      <c r="R193" s="2" t="str">
        <f t="shared" si="41"/>
        <v>№162</v>
      </c>
    </row>
    <row r="194" spans="1:18">
      <c r="A194" s="25" t="s">
        <v>203</v>
      </c>
      <c r="B194" s="26">
        <v>4929.5200000000004</v>
      </c>
      <c r="C194" s="27">
        <v>2664.19</v>
      </c>
      <c r="D194" s="25">
        <v>7593.72</v>
      </c>
      <c r="E194" s="26">
        <v>5107.12</v>
      </c>
      <c r="F194" s="27">
        <v>2815.91</v>
      </c>
      <c r="G194" s="25">
        <v>7923.04</v>
      </c>
      <c r="H194" s="26">
        <f t="shared" si="46"/>
        <v>177.59999999999945</v>
      </c>
      <c r="I194" s="26">
        <f t="shared" si="46"/>
        <v>151.7199999999998</v>
      </c>
      <c r="J194" s="26">
        <f t="shared" si="40"/>
        <v>329.31999999999925</v>
      </c>
      <c r="K194" s="27">
        <v>-2082.4719000000023</v>
      </c>
      <c r="L194" s="25">
        <v>2100</v>
      </c>
      <c r="M194" s="26">
        <f t="shared" si="47"/>
        <v>1134.8639999999964</v>
      </c>
      <c r="N194" s="27">
        <f t="shared" si="47"/>
        <v>365.64519999999953</v>
      </c>
      <c r="O194" s="25">
        <f t="shared" si="42"/>
        <v>1500.5091999999959</v>
      </c>
      <c r="P194" s="25"/>
      <c r="Q194" s="27">
        <f t="shared" si="43"/>
        <v>-1482.9810999999982</v>
      </c>
      <c r="R194" s="27" t="str">
        <f t="shared" si="41"/>
        <v>№163</v>
      </c>
    </row>
    <row r="195" spans="1:18">
      <c r="A195" s="8" t="s">
        <v>204</v>
      </c>
      <c r="B195" s="29">
        <v>10584.66</v>
      </c>
      <c r="C195" s="2">
        <v>3588.13</v>
      </c>
      <c r="D195" s="8">
        <v>14173.03</v>
      </c>
      <c r="E195" s="29">
        <v>10585.33</v>
      </c>
      <c r="F195" s="2">
        <v>3588.13</v>
      </c>
      <c r="G195" s="8">
        <v>14173.7</v>
      </c>
      <c r="H195" s="29">
        <f t="shared" si="46"/>
        <v>0.67000000000007276</v>
      </c>
      <c r="I195" s="29">
        <f t="shared" si="46"/>
        <v>0</v>
      </c>
      <c r="J195" s="29">
        <f t="shared" si="40"/>
        <v>0.67000000000007276</v>
      </c>
      <c r="K195" s="27">
        <v>-45.712300000001449</v>
      </c>
      <c r="L195" s="25">
        <v>0</v>
      </c>
      <c r="M195" s="29">
        <f t="shared" si="47"/>
        <v>4.2813000000004644</v>
      </c>
      <c r="N195" s="2">
        <f t="shared" si="47"/>
        <v>0</v>
      </c>
      <c r="O195" s="8">
        <f t="shared" si="42"/>
        <v>4.2813000000004644</v>
      </c>
      <c r="P195" s="8"/>
      <c r="Q195" s="2">
        <f t="shared" si="43"/>
        <v>-49.993600000001912</v>
      </c>
      <c r="R195" s="2" t="str">
        <f t="shared" si="41"/>
        <v>№164</v>
      </c>
    </row>
    <row r="196" spans="1:18">
      <c r="A196" s="25" t="s">
        <v>205</v>
      </c>
      <c r="B196" s="26">
        <v>4184.76</v>
      </c>
      <c r="C196" s="27">
        <v>1647.22</v>
      </c>
      <c r="D196" s="25">
        <v>5831.99</v>
      </c>
      <c r="E196" s="26">
        <v>4207.95</v>
      </c>
      <c r="F196" s="27">
        <v>1650.68</v>
      </c>
      <c r="G196" s="25">
        <v>5858.64</v>
      </c>
      <c r="H196" s="26">
        <f t="shared" si="46"/>
        <v>23.1899999999996</v>
      </c>
      <c r="I196" s="26">
        <f t="shared" si="46"/>
        <v>3.4600000000000364</v>
      </c>
      <c r="J196" s="26">
        <f t="shared" si="40"/>
        <v>26.649999999999636</v>
      </c>
      <c r="K196" s="27">
        <v>-3119.4007000000006</v>
      </c>
      <c r="L196" s="25">
        <v>0</v>
      </c>
      <c r="M196" s="26">
        <f t="shared" si="47"/>
        <v>148.18409999999744</v>
      </c>
      <c r="N196" s="27">
        <f t="shared" si="47"/>
        <v>8.3386000000000884</v>
      </c>
      <c r="O196" s="25">
        <f t="shared" si="42"/>
        <v>156.52269999999754</v>
      </c>
      <c r="P196" s="25"/>
      <c r="Q196" s="27">
        <f t="shared" si="43"/>
        <v>-3275.9233999999983</v>
      </c>
      <c r="R196" s="27" t="str">
        <f t="shared" si="41"/>
        <v>№165</v>
      </c>
    </row>
    <row r="197" spans="1:18">
      <c r="A197" s="8" t="s">
        <v>206</v>
      </c>
      <c r="B197" s="29">
        <v>3145.25</v>
      </c>
      <c r="C197" s="2">
        <v>1601.3400000000001</v>
      </c>
      <c r="D197" s="8">
        <v>4746.62</v>
      </c>
      <c r="E197" s="29">
        <v>3179.03</v>
      </c>
      <c r="F197" s="2">
        <v>1614.43</v>
      </c>
      <c r="G197" s="8">
        <v>4793.5</v>
      </c>
      <c r="H197" s="29">
        <f t="shared" si="46"/>
        <v>33.7800000000002</v>
      </c>
      <c r="I197" s="29">
        <f t="shared" si="46"/>
        <v>13.089999999999918</v>
      </c>
      <c r="J197" s="29">
        <f t="shared" si="40"/>
        <v>46.870000000000118</v>
      </c>
      <c r="K197" s="27">
        <v>-4316.1646000000001</v>
      </c>
      <c r="L197" s="25">
        <v>5000</v>
      </c>
      <c r="M197" s="29">
        <f t="shared" si="47"/>
        <v>215.85420000000127</v>
      </c>
      <c r="N197" s="2">
        <f t="shared" si="47"/>
        <v>31.546899999999805</v>
      </c>
      <c r="O197" s="8">
        <f t="shared" si="42"/>
        <v>247.40110000000107</v>
      </c>
      <c r="P197" s="8"/>
      <c r="Q197" s="2">
        <f t="shared" si="43"/>
        <v>436.43429999999898</v>
      </c>
      <c r="R197" s="2" t="str">
        <f t="shared" si="41"/>
        <v>№166</v>
      </c>
    </row>
    <row r="198" spans="1:18">
      <c r="A198" s="25" t="s">
        <v>207</v>
      </c>
      <c r="B198" s="26">
        <v>6968.9800000000005</v>
      </c>
      <c r="C198" s="27">
        <v>2859.21</v>
      </c>
      <c r="D198" s="25">
        <v>9828.2000000000007</v>
      </c>
      <c r="E198" s="26">
        <v>7045.4800000000005</v>
      </c>
      <c r="F198" s="27">
        <v>2882.31</v>
      </c>
      <c r="G198" s="25">
        <v>9927.8000000000011</v>
      </c>
      <c r="H198" s="26">
        <f t="shared" si="46"/>
        <v>76.5</v>
      </c>
      <c r="I198" s="26">
        <f t="shared" si="46"/>
        <v>23.099999999999909</v>
      </c>
      <c r="J198" s="26">
        <f t="shared" si="40"/>
        <v>99.599999999999909</v>
      </c>
      <c r="K198" s="27">
        <v>-1663.6345000000024</v>
      </c>
      <c r="L198" s="25">
        <v>0</v>
      </c>
      <c r="M198" s="26">
        <f t="shared" si="47"/>
        <v>488.83499999999998</v>
      </c>
      <c r="N198" s="27">
        <f t="shared" si="47"/>
        <v>55.670999999999786</v>
      </c>
      <c r="O198" s="25">
        <f t="shared" si="42"/>
        <v>544.50599999999974</v>
      </c>
      <c r="P198" s="25"/>
      <c r="Q198" s="27">
        <f t="shared" si="43"/>
        <v>-2208.1405000000022</v>
      </c>
      <c r="R198" s="27" t="str">
        <f t="shared" si="41"/>
        <v>№167</v>
      </c>
    </row>
    <row r="199" spans="1:18">
      <c r="A199" s="8" t="s">
        <v>208</v>
      </c>
      <c r="B199" s="29">
        <v>10510.210000000001</v>
      </c>
      <c r="C199" s="2">
        <v>5922.33</v>
      </c>
      <c r="D199" s="8">
        <v>16432.55</v>
      </c>
      <c r="E199" s="29">
        <v>10510.210000000001</v>
      </c>
      <c r="F199" s="2">
        <v>5922.33</v>
      </c>
      <c r="G199" s="8">
        <v>16432.55</v>
      </c>
      <c r="H199" s="29">
        <f t="shared" si="46"/>
        <v>0</v>
      </c>
      <c r="I199" s="29">
        <f t="shared" si="46"/>
        <v>0</v>
      </c>
      <c r="J199" s="29">
        <f t="shared" si="40"/>
        <v>0</v>
      </c>
      <c r="K199" s="27">
        <v>26.32629999999569</v>
      </c>
      <c r="L199" s="25">
        <v>0</v>
      </c>
      <c r="M199" s="29">
        <f t="shared" si="47"/>
        <v>0</v>
      </c>
      <c r="N199" s="2">
        <f t="shared" si="47"/>
        <v>0</v>
      </c>
      <c r="O199" s="8">
        <f t="shared" si="42"/>
        <v>0</v>
      </c>
      <c r="P199" s="8"/>
      <c r="Q199" s="2">
        <f t="shared" si="43"/>
        <v>26.32629999999569</v>
      </c>
      <c r="R199" s="2" t="str">
        <f t="shared" si="41"/>
        <v>№168</v>
      </c>
    </row>
    <row r="200" spans="1:18">
      <c r="A200" s="25" t="s">
        <v>209</v>
      </c>
      <c r="B200" s="26">
        <v>898.45</v>
      </c>
      <c r="C200" s="27">
        <v>293.69</v>
      </c>
      <c r="D200" s="25">
        <v>1192.1500000000001</v>
      </c>
      <c r="E200" s="26">
        <v>898.45</v>
      </c>
      <c r="F200" s="27">
        <v>293.69</v>
      </c>
      <c r="G200" s="25">
        <v>1192.1500000000001</v>
      </c>
      <c r="H200" s="26">
        <f t="shared" si="46"/>
        <v>0</v>
      </c>
      <c r="I200" s="26">
        <f t="shared" si="46"/>
        <v>0</v>
      </c>
      <c r="J200" s="26">
        <f t="shared" si="40"/>
        <v>0</v>
      </c>
      <c r="K200" s="27">
        <v>4952.9642999999996</v>
      </c>
      <c r="L200" s="25">
        <v>0</v>
      </c>
      <c r="M200" s="26">
        <f t="shared" si="47"/>
        <v>0</v>
      </c>
      <c r="N200" s="27">
        <f t="shared" si="47"/>
        <v>0</v>
      </c>
      <c r="O200" s="25">
        <f t="shared" si="42"/>
        <v>0</v>
      </c>
      <c r="P200" s="25"/>
      <c r="Q200" s="27">
        <f t="shared" si="43"/>
        <v>4952.9642999999996</v>
      </c>
      <c r="R200" s="27" t="str">
        <f t="shared" si="41"/>
        <v>№169</v>
      </c>
    </row>
    <row r="201" spans="1:18">
      <c r="A201" s="8" t="s">
        <v>210</v>
      </c>
      <c r="B201" s="29">
        <v>4732.55</v>
      </c>
      <c r="C201" s="2">
        <v>2988.81</v>
      </c>
      <c r="D201" s="8">
        <v>7721.37</v>
      </c>
      <c r="E201" s="29">
        <v>4762.9400000000005</v>
      </c>
      <c r="F201" s="2">
        <v>2993.67</v>
      </c>
      <c r="G201" s="8">
        <v>7756.62</v>
      </c>
      <c r="H201" s="29">
        <f t="shared" si="46"/>
        <v>30.390000000000327</v>
      </c>
      <c r="I201" s="29">
        <f t="shared" si="46"/>
        <v>4.8600000000001273</v>
      </c>
      <c r="J201" s="29">
        <f t="shared" si="40"/>
        <v>35.250000000000455</v>
      </c>
      <c r="K201" s="27">
        <v>-5348.1143000000011</v>
      </c>
      <c r="L201" s="25">
        <v>0</v>
      </c>
      <c r="M201" s="29">
        <f t="shared" si="47"/>
        <v>194.19210000000209</v>
      </c>
      <c r="N201" s="2">
        <f t="shared" si="47"/>
        <v>11.712600000000307</v>
      </c>
      <c r="O201" s="8">
        <f t="shared" si="42"/>
        <v>205.90470000000238</v>
      </c>
      <c r="P201" s="8"/>
      <c r="Q201" s="2">
        <f t="shared" si="43"/>
        <v>-5554.0190000000039</v>
      </c>
      <c r="R201" s="2" t="str">
        <f t="shared" si="41"/>
        <v>№170</v>
      </c>
    </row>
    <row r="202" spans="1:18">
      <c r="A202" s="25" t="s">
        <v>211</v>
      </c>
      <c r="B202" s="26">
        <v>12665.460000000001</v>
      </c>
      <c r="C202" s="27">
        <v>4009.73</v>
      </c>
      <c r="D202" s="25">
        <v>16675.2</v>
      </c>
      <c r="E202" s="26">
        <v>12726.49</v>
      </c>
      <c r="F202" s="27">
        <v>4040.89</v>
      </c>
      <c r="G202" s="25">
        <v>16767.39</v>
      </c>
      <c r="H202" s="26">
        <f t="shared" si="46"/>
        <v>61.029999999998836</v>
      </c>
      <c r="I202" s="26">
        <f t="shared" si="46"/>
        <v>31.159999999999854</v>
      </c>
      <c r="J202" s="26">
        <f t="shared" si="40"/>
        <v>92.18999999999869</v>
      </c>
      <c r="K202" s="27">
        <v>-4605.0407000000014</v>
      </c>
      <c r="L202" s="25">
        <v>4700</v>
      </c>
      <c r="M202" s="26">
        <f t="shared" si="47"/>
        <v>389.98169999999254</v>
      </c>
      <c r="N202" s="27">
        <f t="shared" si="47"/>
        <v>75.095599999999649</v>
      </c>
      <c r="O202" s="25">
        <f t="shared" si="42"/>
        <v>465.07729999999219</v>
      </c>
      <c r="P202" s="25"/>
      <c r="Q202" s="27">
        <f t="shared" si="43"/>
        <v>-370.11799999999312</v>
      </c>
      <c r="R202" s="27" t="str">
        <f t="shared" si="41"/>
        <v>№171</v>
      </c>
    </row>
    <row r="203" spans="1:18">
      <c r="A203" s="8" t="s">
        <v>212</v>
      </c>
      <c r="B203" s="29">
        <v>1964.97</v>
      </c>
      <c r="C203" s="2">
        <v>529.37</v>
      </c>
      <c r="D203" s="8">
        <v>2494.34</v>
      </c>
      <c r="E203" s="29">
        <v>2026.31</v>
      </c>
      <c r="F203" s="2">
        <v>531.27</v>
      </c>
      <c r="G203" s="8">
        <v>2557.58</v>
      </c>
      <c r="H203" s="29">
        <f t="shared" si="46"/>
        <v>61.339999999999918</v>
      </c>
      <c r="I203" s="29">
        <f t="shared" si="46"/>
        <v>1.8999999999999773</v>
      </c>
      <c r="J203" s="29">
        <f t="shared" ref="J203:J266" si="48">SUM(H203:I203)</f>
        <v>63.239999999999895</v>
      </c>
      <c r="K203" s="27">
        <v>-434.16169999999966</v>
      </c>
      <c r="L203" s="25">
        <v>1000</v>
      </c>
      <c r="M203" s="29">
        <f t="shared" si="47"/>
        <v>391.96259999999944</v>
      </c>
      <c r="N203" s="2">
        <f t="shared" si="47"/>
        <v>4.5789999999999456</v>
      </c>
      <c r="O203" s="8">
        <f t="shared" si="42"/>
        <v>396.54159999999939</v>
      </c>
      <c r="P203" s="8"/>
      <c r="Q203" s="2">
        <f t="shared" si="43"/>
        <v>169.29670000000101</v>
      </c>
      <c r="R203" s="2" t="str">
        <f t="shared" ref="R203:R266" si="49">A203</f>
        <v>№172</v>
      </c>
    </row>
    <row r="204" spans="1:18">
      <c r="A204" s="25" t="s">
        <v>213</v>
      </c>
      <c r="B204" s="26">
        <v>11033.26</v>
      </c>
      <c r="C204" s="27">
        <v>6395.79</v>
      </c>
      <c r="D204" s="25">
        <v>17429.14</v>
      </c>
      <c r="E204" s="26">
        <v>11218.800000000001</v>
      </c>
      <c r="F204" s="27">
        <v>6457.22</v>
      </c>
      <c r="G204" s="25">
        <v>17676.11</v>
      </c>
      <c r="H204" s="26">
        <f t="shared" si="46"/>
        <v>185.54000000000087</v>
      </c>
      <c r="I204" s="26">
        <f t="shared" si="46"/>
        <v>61.430000000000291</v>
      </c>
      <c r="J204" s="26">
        <f t="shared" si="48"/>
        <v>246.97000000000116</v>
      </c>
      <c r="K204" s="27">
        <v>-3610.4331000000047</v>
      </c>
      <c r="L204" s="25">
        <v>0</v>
      </c>
      <c r="M204" s="26">
        <f t="shared" si="47"/>
        <v>1185.6006000000054</v>
      </c>
      <c r="N204" s="27">
        <f t="shared" si="47"/>
        <v>148.04630000000071</v>
      </c>
      <c r="O204" s="25">
        <f t="shared" si="42"/>
        <v>1333.6469000000061</v>
      </c>
      <c r="P204" s="25"/>
      <c r="Q204" s="27">
        <f t="shared" si="43"/>
        <v>-4944.0800000000108</v>
      </c>
      <c r="R204" s="27" t="str">
        <f t="shared" si="49"/>
        <v xml:space="preserve">№173 </v>
      </c>
    </row>
    <row r="205" spans="1:18">
      <c r="A205" s="8" t="s">
        <v>214</v>
      </c>
      <c r="B205" s="29">
        <v>3507.78</v>
      </c>
      <c r="C205" s="2">
        <v>1686.88</v>
      </c>
      <c r="D205" s="8">
        <v>5194.6900000000005</v>
      </c>
      <c r="E205" s="29">
        <v>3842.9300000000003</v>
      </c>
      <c r="F205" s="2">
        <v>1821.33</v>
      </c>
      <c r="G205" s="8">
        <v>5664.29</v>
      </c>
      <c r="H205" s="29">
        <f t="shared" si="46"/>
        <v>335.15000000000009</v>
      </c>
      <c r="I205" s="29">
        <f t="shared" si="46"/>
        <v>134.44999999999982</v>
      </c>
      <c r="J205" s="29">
        <f t="shared" si="48"/>
        <v>469.59999999999991</v>
      </c>
      <c r="K205" s="27">
        <v>-555.60000000000173</v>
      </c>
      <c r="L205" s="25">
        <v>1500</v>
      </c>
      <c r="M205" s="29">
        <f t="shared" si="47"/>
        <v>2141.6085000000003</v>
      </c>
      <c r="N205" s="2">
        <f t="shared" si="47"/>
        <v>324.02449999999959</v>
      </c>
      <c r="O205" s="8">
        <f t="shared" ref="O205:O268" si="50">SUM(M205:N205)</f>
        <v>2465.6329999999998</v>
      </c>
      <c r="P205" s="8"/>
      <c r="Q205" s="2">
        <f t="shared" ref="Q205:Q268" si="51">K205-O205+L205+P205</f>
        <v>-1521.2330000000015</v>
      </c>
      <c r="R205" s="2" t="str">
        <f t="shared" si="49"/>
        <v xml:space="preserve">№174 </v>
      </c>
    </row>
    <row r="206" spans="1:18">
      <c r="A206" s="25" t="s">
        <v>215</v>
      </c>
      <c r="B206" s="26">
        <v>4381.67</v>
      </c>
      <c r="C206" s="27">
        <v>1826.03</v>
      </c>
      <c r="D206" s="25">
        <v>6207.7</v>
      </c>
      <c r="E206" s="26">
        <v>4475.51</v>
      </c>
      <c r="F206" s="27">
        <v>1871.58</v>
      </c>
      <c r="G206" s="25">
        <v>6347.09</v>
      </c>
      <c r="H206" s="26">
        <f t="shared" si="46"/>
        <v>93.840000000000146</v>
      </c>
      <c r="I206" s="26">
        <f t="shared" si="46"/>
        <v>45.549999999999955</v>
      </c>
      <c r="J206" s="26">
        <f t="shared" si="48"/>
        <v>139.3900000000001</v>
      </c>
      <c r="K206" s="27">
        <v>-18.979800000002228</v>
      </c>
      <c r="L206" s="25">
        <v>0</v>
      </c>
      <c r="M206" s="26">
        <f t="shared" si="47"/>
        <v>599.63760000000093</v>
      </c>
      <c r="N206" s="27">
        <f t="shared" si="47"/>
        <v>109.77549999999989</v>
      </c>
      <c r="O206" s="25">
        <f t="shared" si="50"/>
        <v>709.41310000000078</v>
      </c>
      <c r="P206" s="25"/>
      <c r="Q206" s="27">
        <f t="shared" si="51"/>
        <v>-728.39290000000301</v>
      </c>
      <c r="R206" s="27" t="str">
        <f t="shared" si="49"/>
        <v xml:space="preserve">№175 </v>
      </c>
    </row>
    <row r="207" spans="1:18">
      <c r="A207" s="8" t="s">
        <v>216</v>
      </c>
      <c r="B207" s="29">
        <v>730.35</v>
      </c>
      <c r="C207" s="2">
        <v>350.63</v>
      </c>
      <c r="D207" s="8">
        <v>1080.99</v>
      </c>
      <c r="E207" s="29">
        <v>742.59</v>
      </c>
      <c r="F207" s="2">
        <v>350.78000000000003</v>
      </c>
      <c r="G207" s="8">
        <v>1093.3800000000001</v>
      </c>
      <c r="H207" s="29">
        <f t="shared" si="46"/>
        <v>12.240000000000009</v>
      </c>
      <c r="I207" s="29">
        <f t="shared" si="46"/>
        <v>0.15000000000003411</v>
      </c>
      <c r="J207" s="29">
        <f t="shared" si="48"/>
        <v>12.390000000000043</v>
      </c>
      <c r="K207" s="27">
        <v>17846.011100000003</v>
      </c>
      <c r="L207" s="25">
        <v>0</v>
      </c>
      <c r="M207" s="29">
        <f t="shared" si="47"/>
        <v>78.213600000000056</v>
      </c>
      <c r="N207" s="2">
        <f t="shared" si="47"/>
        <v>0.3615000000000822</v>
      </c>
      <c r="O207" s="8">
        <f t="shared" si="50"/>
        <v>78.575100000000134</v>
      </c>
      <c r="P207" s="8"/>
      <c r="Q207" s="2">
        <f t="shared" si="51"/>
        <v>17767.436000000002</v>
      </c>
      <c r="R207" s="2" t="str">
        <f t="shared" si="49"/>
        <v xml:space="preserve">№176\1 </v>
      </c>
    </row>
    <row r="208" spans="1:18">
      <c r="A208" s="25" t="s">
        <v>217</v>
      </c>
      <c r="B208" s="26">
        <v>3838.59</v>
      </c>
      <c r="C208" s="27">
        <v>2114.0300000000002</v>
      </c>
      <c r="D208" s="25">
        <v>5952.63</v>
      </c>
      <c r="E208" s="26">
        <v>3914.2400000000002</v>
      </c>
      <c r="F208" s="27">
        <v>2163.56</v>
      </c>
      <c r="G208" s="25">
        <v>6077.82</v>
      </c>
      <c r="H208" s="26">
        <f t="shared" si="46"/>
        <v>75.650000000000091</v>
      </c>
      <c r="I208" s="26">
        <f t="shared" si="46"/>
        <v>49.529999999999745</v>
      </c>
      <c r="J208" s="26">
        <f t="shared" si="48"/>
        <v>125.17999999999984</v>
      </c>
      <c r="K208" s="27">
        <v>-18082.575800000002</v>
      </c>
      <c r="L208" s="25">
        <v>0</v>
      </c>
      <c r="M208" s="26">
        <f t="shared" si="47"/>
        <v>483.40350000000058</v>
      </c>
      <c r="N208" s="27">
        <f t="shared" si="47"/>
        <v>119.36729999999939</v>
      </c>
      <c r="O208" s="25">
        <f t="shared" si="50"/>
        <v>602.77080000000001</v>
      </c>
      <c r="P208" s="25"/>
      <c r="Q208" s="27">
        <f t="shared" si="51"/>
        <v>-18685.346600000001</v>
      </c>
      <c r="R208" s="27" t="str">
        <f t="shared" si="49"/>
        <v xml:space="preserve">№176\2 </v>
      </c>
    </row>
    <row r="209" spans="1:18">
      <c r="A209" s="8" t="s">
        <v>218</v>
      </c>
      <c r="B209" s="29">
        <v>5150.07</v>
      </c>
      <c r="C209" s="2">
        <v>1376.53</v>
      </c>
      <c r="D209" s="8">
        <v>6526.6100000000006</v>
      </c>
      <c r="E209" s="29">
        <v>5150.07</v>
      </c>
      <c r="F209" s="2">
        <v>1376.54</v>
      </c>
      <c r="G209" s="8">
        <v>6526.6100000000006</v>
      </c>
      <c r="H209" s="29">
        <f t="shared" si="46"/>
        <v>0</v>
      </c>
      <c r="I209" s="29">
        <f t="shared" si="46"/>
        <v>9.9999999999909051E-3</v>
      </c>
      <c r="J209" s="29">
        <f t="shared" si="48"/>
        <v>9.9999999999909051E-3</v>
      </c>
      <c r="K209" s="27">
        <v>-5204.0035999999973</v>
      </c>
      <c r="L209" s="25">
        <v>0</v>
      </c>
      <c r="M209" s="29">
        <f t="shared" si="47"/>
        <v>0</v>
      </c>
      <c r="N209" s="2">
        <f t="shared" si="47"/>
        <v>2.4099999999978083E-2</v>
      </c>
      <c r="O209" s="8">
        <f t="shared" si="50"/>
        <v>2.4099999999978083E-2</v>
      </c>
      <c r="P209" s="8"/>
      <c r="Q209" s="2">
        <f t="shared" si="51"/>
        <v>-5204.0276999999969</v>
      </c>
      <c r="R209" s="2" t="str">
        <f t="shared" si="49"/>
        <v xml:space="preserve">№177 </v>
      </c>
    </row>
    <row r="210" spans="1:18">
      <c r="A210" s="25" t="s">
        <v>219</v>
      </c>
      <c r="B210" s="26">
        <v>2501.35</v>
      </c>
      <c r="C210" s="27">
        <v>1613.28</v>
      </c>
      <c r="D210" s="25">
        <v>4114.6400000000003</v>
      </c>
      <c r="E210" s="26">
        <v>2507.7400000000002</v>
      </c>
      <c r="F210" s="27">
        <v>1613.28</v>
      </c>
      <c r="G210" s="25">
        <v>4121.03</v>
      </c>
      <c r="H210" s="26">
        <f t="shared" si="46"/>
        <v>6.3900000000003274</v>
      </c>
      <c r="I210" s="26">
        <f t="shared" si="46"/>
        <v>0</v>
      </c>
      <c r="J210" s="26">
        <f t="shared" si="48"/>
        <v>6.3900000000003274</v>
      </c>
      <c r="K210" s="27">
        <v>-162.70109999999909</v>
      </c>
      <c r="L210" s="25">
        <v>0</v>
      </c>
      <c r="M210" s="26">
        <f t="shared" si="47"/>
        <v>40.832100000002093</v>
      </c>
      <c r="N210" s="27">
        <f t="shared" si="47"/>
        <v>0</v>
      </c>
      <c r="O210" s="25">
        <f>SUM(M210:N210)</f>
        <v>40.832100000002093</v>
      </c>
      <c r="P210" s="25"/>
      <c r="Q210" s="27">
        <f t="shared" si="51"/>
        <v>-203.53320000000119</v>
      </c>
      <c r="R210" s="27" t="str">
        <f t="shared" si="49"/>
        <v xml:space="preserve">№178 </v>
      </c>
    </row>
    <row r="211" spans="1:18">
      <c r="A211" s="8" t="s">
        <v>220</v>
      </c>
      <c r="B211" s="29">
        <v>2340.04</v>
      </c>
      <c r="C211" s="2">
        <v>1646.75</v>
      </c>
      <c r="D211" s="8">
        <v>3986.86</v>
      </c>
      <c r="E211" s="29">
        <v>2351.13</v>
      </c>
      <c r="F211" s="2">
        <v>1652.06</v>
      </c>
      <c r="G211" s="8">
        <v>4003.26</v>
      </c>
      <c r="H211" s="29">
        <f t="shared" si="46"/>
        <v>11.090000000000146</v>
      </c>
      <c r="I211" s="29">
        <f t="shared" si="46"/>
        <v>5.3099999999999454</v>
      </c>
      <c r="J211" s="29">
        <f t="shared" si="48"/>
        <v>16.400000000000091</v>
      </c>
      <c r="K211" s="27">
        <v>-494.6653</v>
      </c>
      <c r="L211" s="25">
        <v>700</v>
      </c>
      <c r="M211" s="29">
        <f t="shared" si="47"/>
        <v>70.865100000000922</v>
      </c>
      <c r="N211" s="2">
        <f t="shared" si="47"/>
        <v>12.797099999999869</v>
      </c>
      <c r="O211" s="8">
        <f t="shared" si="50"/>
        <v>83.662200000000794</v>
      </c>
      <c r="P211" s="8"/>
      <c r="Q211" s="2">
        <f t="shared" si="51"/>
        <v>121.67249999999922</v>
      </c>
      <c r="R211" s="2" t="str">
        <f t="shared" si="49"/>
        <v xml:space="preserve">№179 </v>
      </c>
    </row>
    <row r="212" spans="1:18">
      <c r="A212" s="25" t="s">
        <v>221</v>
      </c>
      <c r="B212" s="26">
        <v>11266.9</v>
      </c>
      <c r="C212" s="27">
        <v>5767.51</v>
      </c>
      <c r="D212" s="25">
        <v>17034.420000000002</v>
      </c>
      <c r="E212" s="26">
        <v>11299.460000000001</v>
      </c>
      <c r="F212" s="27">
        <v>5775.71</v>
      </c>
      <c r="G212" s="25">
        <v>17075.18</v>
      </c>
      <c r="H212" s="26">
        <f t="shared" si="46"/>
        <v>32.56000000000131</v>
      </c>
      <c r="I212" s="26">
        <f t="shared" si="46"/>
        <v>8.1999999999998181</v>
      </c>
      <c r="J212" s="26">
        <f t="shared" si="48"/>
        <v>40.760000000001128</v>
      </c>
      <c r="K212" s="27">
        <v>-2041.3296999999977</v>
      </c>
      <c r="L212" s="25">
        <v>3000</v>
      </c>
      <c r="M212" s="26">
        <f t="shared" si="47"/>
        <v>208.05840000000836</v>
      </c>
      <c r="N212" s="27">
        <f t="shared" si="47"/>
        <v>19.761999999999563</v>
      </c>
      <c r="O212" s="25">
        <f t="shared" si="50"/>
        <v>227.82040000000794</v>
      </c>
      <c r="P212" s="25"/>
      <c r="Q212" s="27">
        <f t="shared" si="51"/>
        <v>730.84989999999425</v>
      </c>
      <c r="R212" s="27" t="str">
        <f t="shared" si="49"/>
        <v xml:space="preserve">№180 </v>
      </c>
    </row>
    <row r="213" spans="1:18">
      <c r="A213" s="8" t="s">
        <v>222</v>
      </c>
      <c r="B213" s="29">
        <v>3002.28</v>
      </c>
      <c r="C213" s="2">
        <v>5006.2</v>
      </c>
      <c r="D213" s="8">
        <v>8008.54</v>
      </c>
      <c r="E213" s="29">
        <v>3003.33</v>
      </c>
      <c r="F213" s="2">
        <v>5006.2</v>
      </c>
      <c r="G213" s="8">
        <v>8009.6</v>
      </c>
      <c r="H213" s="29">
        <f t="shared" si="46"/>
        <v>1.0499999999997272</v>
      </c>
      <c r="I213" s="29">
        <f t="shared" si="46"/>
        <v>0</v>
      </c>
      <c r="J213" s="29">
        <f t="shared" si="48"/>
        <v>1.0499999999997272</v>
      </c>
      <c r="K213" s="27">
        <v>3268.8486999999996</v>
      </c>
      <c r="L213" s="25">
        <v>0</v>
      </c>
      <c r="M213" s="29">
        <f t="shared" si="47"/>
        <v>6.7094999999982559</v>
      </c>
      <c r="N213" s="2">
        <f t="shared" si="47"/>
        <v>0</v>
      </c>
      <c r="O213" s="8">
        <f t="shared" si="50"/>
        <v>6.7094999999982559</v>
      </c>
      <c r="P213" s="8"/>
      <c r="Q213" s="2">
        <f t="shared" si="51"/>
        <v>3262.1392000000014</v>
      </c>
      <c r="R213" s="2" t="str">
        <f t="shared" si="49"/>
        <v xml:space="preserve">№181 </v>
      </c>
    </row>
    <row r="214" spans="1:18">
      <c r="A214" s="25" t="s">
        <v>223</v>
      </c>
      <c r="B214" s="26">
        <v>34440.53</v>
      </c>
      <c r="C214" s="27">
        <v>41412.28</v>
      </c>
      <c r="D214" s="25">
        <v>75852.95</v>
      </c>
      <c r="E214" s="26">
        <v>34440.53</v>
      </c>
      <c r="F214" s="27">
        <v>41412.28</v>
      </c>
      <c r="G214" s="25">
        <v>75852.95</v>
      </c>
      <c r="H214" s="26">
        <f t="shared" si="46"/>
        <v>0</v>
      </c>
      <c r="I214" s="26">
        <f t="shared" si="46"/>
        <v>0</v>
      </c>
      <c r="J214" s="26">
        <f t="shared" si="48"/>
        <v>0</v>
      </c>
      <c r="K214" s="27">
        <v>97.697499999996595</v>
      </c>
      <c r="L214" s="25">
        <v>0</v>
      </c>
      <c r="M214" s="26">
        <f t="shared" si="47"/>
        <v>0</v>
      </c>
      <c r="N214" s="27">
        <f t="shared" si="47"/>
        <v>0</v>
      </c>
      <c r="O214" s="25">
        <f t="shared" si="50"/>
        <v>0</v>
      </c>
      <c r="P214" s="25"/>
      <c r="Q214" s="27">
        <f t="shared" si="51"/>
        <v>97.697499999996595</v>
      </c>
      <c r="R214" s="27" t="str">
        <f t="shared" si="49"/>
        <v xml:space="preserve">№182 </v>
      </c>
    </row>
    <row r="215" spans="1:18">
      <c r="A215" s="8" t="s">
        <v>224</v>
      </c>
      <c r="B215" s="29">
        <v>1310.05</v>
      </c>
      <c r="C215" s="2">
        <v>413.19</v>
      </c>
      <c r="D215" s="8">
        <v>1723.25</v>
      </c>
      <c r="E215" s="29">
        <v>1445.29</v>
      </c>
      <c r="F215" s="2">
        <v>443.04</v>
      </c>
      <c r="G215" s="8">
        <v>1888.3400000000001</v>
      </c>
      <c r="H215" s="29">
        <f t="shared" si="46"/>
        <v>135.24</v>
      </c>
      <c r="I215" s="29">
        <f t="shared" si="46"/>
        <v>29.850000000000023</v>
      </c>
      <c r="J215" s="29">
        <f t="shared" si="48"/>
        <v>165.09000000000003</v>
      </c>
      <c r="K215" s="27">
        <v>-3099.9059999999999</v>
      </c>
      <c r="L215" s="25">
        <v>3000</v>
      </c>
      <c r="M215" s="29">
        <f t="shared" si="47"/>
        <v>864.18360000000007</v>
      </c>
      <c r="N215" s="2">
        <f t="shared" si="47"/>
        <v>71.938500000000062</v>
      </c>
      <c r="O215" s="8">
        <f t="shared" si="50"/>
        <v>936.12210000000016</v>
      </c>
      <c r="P215" s="8"/>
      <c r="Q215" s="2">
        <f t="shared" si="51"/>
        <v>-1036.0281</v>
      </c>
      <c r="R215" s="2" t="str">
        <f t="shared" si="49"/>
        <v xml:space="preserve">№183 </v>
      </c>
    </row>
    <row r="216" spans="1:18">
      <c r="A216" s="25" t="s">
        <v>225</v>
      </c>
      <c r="B216" s="26">
        <v>10978.33</v>
      </c>
      <c r="C216" s="27">
        <v>5161.83</v>
      </c>
      <c r="D216" s="25">
        <v>16140.18</v>
      </c>
      <c r="E216" s="26">
        <v>11175.28</v>
      </c>
      <c r="F216" s="27">
        <v>5254.64</v>
      </c>
      <c r="G216" s="25">
        <v>16429.93</v>
      </c>
      <c r="H216" s="26">
        <f t="shared" si="46"/>
        <v>196.95000000000073</v>
      </c>
      <c r="I216" s="26">
        <f t="shared" si="46"/>
        <v>92.8100000000004</v>
      </c>
      <c r="J216" s="26">
        <f t="shared" si="48"/>
        <v>289.76000000000113</v>
      </c>
      <c r="K216" s="27">
        <v>-2027.0713999999953</v>
      </c>
      <c r="L216" s="25">
        <v>2100</v>
      </c>
      <c r="M216" s="26">
        <f t="shared" si="47"/>
        <v>1258.5105000000046</v>
      </c>
      <c r="N216" s="27">
        <f t="shared" si="47"/>
        <v>223.67210000000097</v>
      </c>
      <c r="O216" s="25">
        <f t="shared" si="50"/>
        <v>1482.1826000000056</v>
      </c>
      <c r="P216" s="25"/>
      <c r="Q216" s="27">
        <f t="shared" si="51"/>
        <v>-1409.2540000000008</v>
      </c>
      <c r="R216" s="27" t="str">
        <f t="shared" si="49"/>
        <v xml:space="preserve">№184 </v>
      </c>
    </row>
    <row r="217" spans="1:18">
      <c r="A217" s="8" t="s">
        <v>226</v>
      </c>
      <c r="B217" s="29">
        <v>2676.31</v>
      </c>
      <c r="C217" s="2">
        <v>1361.33</v>
      </c>
      <c r="D217" s="8">
        <v>4037.65</v>
      </c>
      <c r="E217" s="29">
        <v>2810.89</v>
      </c>
      <c r="F217" s="2">
        <v>1412.88</v>
      </c>
      <c r="G217" s="8">
        <v>4223.7700000000004</v>
      </c>
      <c r="H217" s="29">
        <f t="shared" si="46"/>
        <v>134.57999999999993</v>
      </c>
      <c r="I217" s="29">
        <f t="shared" si="46"/>
        <v>51.550000000000182</v>
      </c>
      <c r="J217" s="29">
        <f t="shared" si="48"/>
        <v>186.13000000000011</v>
      </c>
      <c r="K217" s="27">
        <v>-3121.7521999999985</v>
      </c>
      <c r="L217" s="25">
        <v>0</v>
      </c>
      <c r="M217" s="29">
        <f t="shared" si="47"/>
        <v>859.9661999999995</v>
      </c>
      <c r="N217" s="2">
        <f t="shared" si="47"/>
        <v>124.23550000000044</v>
      </c>
      <c r="O217" s="8">
        <f t="shared" si="50"/>
        <v>984.20169999999996</v>
      </c>
      <c r="P217" s="8"/>
      <c r="Q217" s="2">
        <f t="shared" si="51"/>
        <v>-4105.9538999999986</v>
      </c>
      <c r="R217" s="2" t="str">
        <f t="shared" si="49"/>
        <v xml:space="preserve">№185 </v>
      </c>
    </row>
    <row r="218" spans="1:18">
      <c r="A218" s="25" t="s">
        <v>227</v>
      </c>
      <c r="B218" s="26">
        <v>1118</v>
      </c>
      <c r="C218" s="27">
        <v>1064.44</v>
      </c>
      <c r="D218" s="25">
        <v>2182.4499999999998</v>
      </c>
      <c r="E218" s="26">
        <v>1118.3</v>
      </c>
      <c r="F218" s="27">
        <v>1064.5999999999999</v>
      </c>
      <c r="G218" s="25">
        <v>2182.91</v>
      </c>
      <c r="H218" s="26">
        <f t="shared" si="46"/>
        <v>0.29999999999995453</v>
      </c>
      <c r="I218" s="26">
        <f t="shared" si="46"/>
        <v>0.15999999999985448</v>
      </c>
      <c r="J218" s="26">
        <f t="shared" si="48"/>
        <v>0.45999999999980901</v>
      </c>
      <c r="K218" s="27">
        <v>-487.77929999999992</v>
      </c>
      <c r="L218" s="25">
        <v>0</v>
      </c>
      <c r="M218" s="26">
        <f t="shared" si="47"/>
        <v>1.9169999999997094</v>
      </c>
      <c r="N218" s="27">
        <f t="shared" si="47"/>
        <v>0.38559999999964933</v>
      </c>
      <c r="O218" s="25">
        <f t="shared" si="50"/>
        <v>2.3025999999993587</v>
      </c>
      <c r="P218" s="25"/>
      <c r="Q218" s="27">
        <f t="shared" si="51"/>
        <v>-490.08189999999928</v>
      </c>
      <c r="R218" s="27" t="str">
        <f t="shared" si="49"/>
        <v xml:space="preserve">№186 </v>
      </c>
    </row>
    <row r="219" spans="1:18">
      <c r="A219" s="8" t="s">
        <v>228</v>
      </c>
      <c r="B219" s="29">
        <v>2739.63</v>
      </c>
      <c r="C219" s="2">
        <v>1682.3400000000001</v>
      </c>
      <c r="D219" s="8">
        <v>4422.01</v>
      </c>
      <c r="E219" s="29">
        <v>2740.04</v>
      </c>
      <c r="F219" s="2">
        <v>1682.3400000000001</v>
      </c>
      <c r="G219" s="8">
        <v>4422.42</v>
      </c>
      <c r="H219" s="32">
        <f t="shared" ref="H219:I250" si="52">E219-B219</f>
        <v>0.40999999999985448</v>
      </c>
      <c r="I219" s="32">
        <f t="shared" si="52"/>
        <v>0</v>
      </c>
      <c r="J219" s="29">
        <f t="shared" si="48"/>
        <v>0.40999999999985448</v>
      </c>
      <c r="K219" s="27">
        <v>752.92549999999881</v>
      </c>
      <c r="L219" s="25">
        <v>0</v>
      </c>
      <c r="M219" s="29">
        <f t="shared" ref="M219:N250" si="53">H219*M$6</f>
        <v>2.61989999999907</v>
      </c>
      <c r="N219" s="2">
        <f t="shared" si="53"/>
        <v>0</v>
      </c>
      <c r="O219" s="8">
        <f t="shared" si="50"/>
        <v>2.61989999999907</v>
      </c>
      <c r="P219" s="8"/>
      <c r="Q219" s="2">
        <f t="shared" si="51"/>
        <v>750.30559999999969</v>
      </c>
      <c r="R219" s="2" t="str">
        <f t="shared" si="49"/>
        <v xml:space="preserve">№187 </v>
      </c>
    </row>
    <row r="220" spans="1:18">
      <c r="A220" s="25" t="s">
        <v>229</v>
      </c>
      <c r="B220" s="26">
        <v>2859.06</v>
      </c>
      <c r="C220" s="27">
        <v>475.42</v>
      </c>
      <c r="D220" s="25">
        <v>3334.48</v>
      </c>
      <c r="E220" s="26">
        <v>2893.71</v>
      </c>
      <c r="F220" s="27">
        <v>480.01</v>
      </c>
      <c r="G220" s="25">
        <v>3373.7200000000003</v>
      </c>
      <c r="H220" s="26">
        <f t="shared" si="52"/>
        <v>34.650000000000091</v>
      </c>
      <c r="I220" s="26">
        <f t="shared" si="52"/>
        <v>4.589999999999975</v>
      </c>
      <c r="J220" s="26">
        <f t="shared" si="48"/>
        <v>39.240000000000066</v>
      </c>
      <c r="K220" s="27">
        <v>-2506.6462999999994</v>
      </c>
      <c r="L220" s="25">
        <v>1000</v>
      </c>
      <c r="M220" s="26">
        <f t="shared" si="53"/>
        <v>221.41350000000057</v>
      </c>
      <c r="N220" s="27">
        <f t="shared" si="53"/>
        <v>11.061899999999941</v>
      </c>
      <c r="O220" s="25">
        <f t="shared" si="50"/>
        <v>232.47540000000052</v>
      </c>
      <c r="P220" s="25"/>
      <c r="Q220" s="27">
        <f t="shared" si="51"/>
        <v>-1739.1217000000001</v>
      </c>
      <c r="R220" s="27" t="str">
        <f t="shared" si="49"/>
        <v>№188\1</v>
      </c>
    </row>
    <row r="221" spans="1:18" ht="14.25" customHeight="1">
      <c r="A221" s="8" t="s">
        <v>230</v>
      </c>
      <c r="B221" s="29">
        <v>1638.08</v>
      </c>
      <c r="C221" s="2">
        <v>1326.81</v>
      </c>
      <c r="D221" s="8">
        <v>2964.92</v>
      </c>
      <c r="E221" s="29">
        <v>1675.5900000000001</v>
      </c>
      <c r="F221" s="2">
        <v>1345.23</v>
      </c>
      <c r="G221" s="8">
        <v>3020.84</v>
      </c>
      <c r="H221" s="29">
        <f t="shared" si="52"/>
        <v>37.510000000000218</v>
      </c>
      <c r="I221" s="29">
        <f t="shared" si="52"/>
        <v>18.420000000000073</v>
      </c>
      <c r="J221" s="29">
        <f t="shared" si="48"/>
        <v>55.930000000000291</v>
      </c>
      <c r="K221" s="27">
        <v>-625.35109999999986</v>
      </c>
      <c r="L221" s="25">
        <v>0</v>
      </c>
      <c r="M221" s="29">
        <f t="shared" si="53"/>
        <v>239.68890000000138</v>
      </c>
      <c r="N221" s="2">
        <f t="shared" si="53"/>
        <v>44.39220000000018</v>
      </c>
      <c r="O221" s="8">
        <f t="shared" si="50"/>
        <v>284.08110000000158</v>
      </c>
      <c r="P221" s="8"/>
      <c r="Q221" s="2">
        <f t="shared" si="51"/>
        <v>-909.43220000000144</v>
      </c>
      <c r="R221" s="2" t="str">
        <f t="shared" si="49"/>
        <v xml:space="preserve">№188\2 </v>
      </c>
    </row>
    <row r="222" spans="1:18">
      <c r="A222" s="25" t="s">
        <v>231</v>
      </c>
      <c r="B222" s="26">
        <v>7217.8</v>
      </c>
      <c r="C222" s="27">
        <v>4135.6099999999997</v>
      </c>
      <c r="D222" s="25">
        <v>11353.44</v>
      </c>
      <c r="E222" s="26">
        <v>7226.04</v>
      </c>
      <c r="F222" s="27">
        <v>4135.6099999999997</v>
      </c>
      <c r="G222" s="25">
        <v>11361.68</v>
      </c>
      <c r="H222" s="26">
        <f t="shared" si="52"/>
        <v>8.2399999999997817</v>
      </c>
      <c r="I222" s="26">
        <f t="shared" si="52"/>
        <v>0</v>
      </c>
      <c r="J222" s="26">
        <f t="shared" si="48"/>
        <v>8.2399999999997817</v>
      </c>
      <c r="K222" s="27">
        <v>2865.7288999999992</v>
      </c>
      <c r="L222" s="25">
        <v>0</v>
      </c>
      <c r="M222" s="26">
        <f t="shared" si="53"/>
        <v>52.653599999998605</v>
      </c>
      <c r="N222" s="27">
        <f t="shared" si="53"/>
        <v>0</v>
      </c>
      <c r="O222" s="25">
        <f t="shared" si="50"/>
        <v>52.653599999998605</v>
      </c>
      <c r="P222" s="25"/>
      <c r="Q222" s="27">
        <f t="shared" si="51"/>
        <v>2813.0753000000004</v>
      </c>
      <c r="R222" s="27" t="str">
        <f t="shared" si="49"/>
        <v xml:space="preserve">№189 </v>
      </c>
    </row>
    <row r="223" spans="1:18">
      <c r="A223" s="8" t="s">
        <v>232</v>
      </c>
      <c r="B223" s="29">
        <v>3682.27</v>
      </c>
      <c r="C223" s="2">
        <v>1125.01</v>
      </c>
      <c r="D223" s="8">
        <v>4807.29</v>
      </c>
      <c r="E223" s="29">
        <v>3734.1800000000003</v>
      </c>
      <c r="F223" s="2">
        <v>1143.1500000000001</v>
      </c>
      <c r="G223" s="8">
        <v>4877.3500000000004</v>
      </c>
      <c r="H223" s="29">
        <f t="shared" si="52"/>
        <v>51.910000000000309</v>
      </c>
      <c r="I223" s="29">
        <f t="shared" si="52"/>
        <v>18.1400000000001</v>
      </c>
      <c r="J223" s="29">
        <f t="shared" si="48"/>
        <v>70.050000000000409</v>
      </c>
      <c r="K223" s="27">
        <v>-5491.2084999999988</v>
      </c>
      <c r="L223" s="25">
        <v>0</v>
      </c>
      <c r="M223" s="29">
        <f t="shared" si="53"/>
        <v>331.70490000000194</v>
      </c>
      <c r="N223" s="2">
        <f t="shared" si="53"/>
        <v>43.717400000000247</v>
      </c>
      <c r="O223" s="8">
        <f t="shared" si="50"/>
        <v>375.42230000000217</v>
      </c>
      <c r="P223" s="8"/>
      <c r="Q223" s="2">
        <f t="shared" si="51"/>
        <v>-5866.6308000000008</v>
      </c>
      <c r="R223" s="2" t="str">
        <f t="shared" si="49"/>
        <v xml:space="preserve">№190 </v>
      </c>
    </row>
    <row r="224" spans="1:18">
      <c r="A224" s="25" t="s">
        <v>233</v>
      </c>
      <c r="B224" s="26">
        <v>50.410000000000004</v>
      </c>
      <c r="C224" s="27">
        <v>10.9</v>
      </c>
      <c r="D224" s="25">
        <v>61.32</v>
      </c>
      <c r="E224" s="26">
        <v>53.5</v>
      </c>
      <c r="F224" s="27">
        <v>10.9</v>
      </c>
      <c r="G224" s="25">
        <v>64.41</v>
      </c>
      <c r="H224" s="26">
        <f t="shared" si="52"/>
        <v>3.0899999999999963</v>
      </c>
      <c r="I224" s="26">
        <f t="shared" si="52"/>
        <v>0</v>
      </c>
      <c r="J224" s="26">
        <f t="shared" si="48"/>
        <v>3.0899999999999963</v>
      </c>
      <c r="K224" s="27">
        <v>-94.78570000000002</v>
      </c>
      <c r="L224" s="25">
        <v>0</v>
      </c>
      <c r="M224" s="26">
        <f t="shared" si="53"/>
        <v>19.745099999999976</v>
      </c>
      <c r="N224" s="27">
        <f t="shared" si="53"/>
        <v>0</v>
      </c>
      <c r="O224" s="25">
        <f t="shared" si="50"/>
        <v>19.745099999999976</v>
      </c>
      <c r="P224" s="25"/>
      <c r="Q224" s="27">
        <f t="shared" si="51"/>
        <v>-114.5308</v>
      </c>
      <c r="R224" s="27" t="str">
        <f t="shared" si="49"/>
        <v xml:space="preserve">№191 </v>
      </c>
    </row>
    <row r="225" spans="1:18">
      <c r="A225" s="8" t="s">
        <v>234</v>
      </c>
      <c r="B225" s="29">
        <v>2625.43</v>
      </c>
      <c r="C225" s="2">
        <v>1002.03</v>
      </c>
      <c r="D225" s="8">
        <v>3627.48</v>
      </c>
      <c r="E225" s="29">
        <v>2654.41</v>
      </c>
      <c r="F225" s="2">
        <v>1012.98</v>
      </c>
      <c r="G225" s="8">
        <v>3667.42</v>
      </c>
      <c r="H225" s="29">
        <f t="shared" si="52"/>
        <v>28.980000000000018</v>
      </c>
      <c r="I225" s="29">
        <f t="shared" si="52"/>
        <v>10.950000000000045</v>
      </c>
      <c r="J225" s="29">
        <f t="shared" si="48"/>
        <v>39.930000000000064</v>
      </c>
      <c r="K225" s="27">
        <v>1148.7580000000012</v>
      </c>
      <c r="L225" s="25">
        <v>0</v>
      </c>
      <c r="M225" s="29">
        <f t="shared" si="53"/>
        <v>185.18220000000011</v>
      </c>
      <c r="N225" s="2">
        <f t="shared" si="53"/>
        <v>26.389500000000112</v>
      </c>
      <c r="O225" s="8">
        <f t="shared" si="50"/>
        <v>211.57170000000022</v>
      </c>
      <c r="P225" s="8"/>
      <c r="Q225" s="2">
        <f t="shared" si="51"/>
        <v>937.18630000000098</v>
      </c>
      <c r="R225" s="2" t="str">
        <f t="shared" si="49"/>
        <v xml:space="preserve">№202 </v>
      </c>
    </row>
    <row r="226" spans="1:18">
      <c r="A226" s="25" t="s">
        <v>235</v>
      </c>
      <c r="B226" s="26">
        <v>356.82</v>
      </c>
      <c r="C226" s="27">
        <v>129.80000000000001</v>
      </c>
      <c r="D226" s="25">
        <v>486.64</v>
      </c>
      <c r="E226" s="26">
        <v>356.82</v>
      </c>
      <c r="F226" s="27">
        <v>129.80000000000001</v>
      </c>
      <c r="G226" s="25">
        <v>486.64</v>
      </c>
      <c r="H226" s="26">
        <f t="shared" si="52"/>
        <v>0</v>
      </c>
      <c r="I226" s="26">
        <f t="shared" si="52"/>
        <v>0</v>
      </c>
      <c r="J226" s="26">
        <f t="shared" si="48"/>
        <v>0</v>
      </c>
      <c r="K226" s="27">
        <v>1515.2954</v>
      </c>
      <c r="L226" s="25">
        <v>0</v>
      </c>
      <c r="M226" s="26">
        <f t="shared" si="53"/>
        <v>0</v>
      </c>
      <c r="N226" s="27">
        <f t="shared" si="53"/>
        <v>0</v>
      </c>
      <c r="O226" s="25">
        <f t="shared" si="50"/>
        <v>0</v>
      </c>
      <c r="P226" s="25"/>
      <c r="Q226" s="27">
        <f t="shared" si="51"/>
        <v>1515.2954</v>
      </c>
      <c r="R226" s="27" t="str">
        <f t="shared" si="49"/>
        <v xml:space="preserve">№203 </v>
      </c>
    </row>
    <row r="227" spans="1:18">
      <c r="A227" s="8" t="s">
        <v>236</v>
      </c>
      <c r="B227" s="29">
        <v>7083.8600000000006</v>
      </c>
      <c r="C227" s="2">
        <v>2152.61</v>
      </c>
      <c r="D227" s="8">
        <v>9236.48</v>
      </c>
      <c r="E227" s="29">
        <v>7083.88</v>
      </c>
      <c r="F227" s="2">
        <v>2152.63</v>
      </c>
      <c r="G227" s="8">
        <v>9236.52</v>
      </c>
      <c r="H227" s="29">
        <f t="shared" si="52"/>
        <v>1.9999999999527063E-2</v>
      </c>
      <c r="I227" s="29">
        <f t="shared" si="52"/>
        <v>1.999999999998181E-2</v>
      </c>
      <c r="J227" s="29">
        <f t="shared" si="48"/>
        <v>3.9999999999508873E-2</v>
      </c>
      <c r="K227" s="27">
        <v>-12.543100000002742</v>
      </c>
      <c r="L227" s="25">
        <v>0</v>
      </c>
      <c r="M227" s="29">
        <f t="shared" si="53"/>
        <v>0.12779999999697791</v>
      </c>
      <c r="N227" s="2">
        <f t="shared" si="53"/>
        <v>4.8199999999956167E-2</v>
      </c>
      <c r="O227" s="8">
        <f t="shared" si="50"/>
        <v>0.17599999999693408</v>
      </c>
      <c r="P227" s="8"/>
      <c r="Q227" s="2">
        <f t="shared" si="51"/>
        <v>-12.719099999999676</v>
      </c>
      <c r="R227" s="2" t="str">
        <f t="shared" si="49"/>
        <v xml:space="preserve">№204 </v>
      </c>
    </row>
    <row r="228" spans="1:18">
      <c r="A228" s="25" t="s">
        <v>237</v>
      </c>
      <c r="B228" s="26">
        <v>164.99</v>
      </c>
      <c r="C228" s="27">
        <v>192.72</v>
      </c>
      <c r="D228" s="25">
        <v>357.72</v>
      </c>
      <c r="E228" s="26">
        <v>164.99</v>
      </c>
      <c r="F228" s="27">
        <v>192.72</v>
      </c>
      <c r="G228" s="25">
        <v>357.72</v>
      </c>
      <c r="H228" s="26">
        <f t="shared" si="52"/>
        <v>0</v>
      </c>
      <c r="I228" s="26">
        <f t="shared" si="52"/>
        <v>0</v>
      </c>
      <c r="J228" s="26">
        <f t="shared" si="48"/>
        <v>0</v>
      </c>
      <c r="K228" s="27">
        <v>82.081400000000016</v>
      </c>
      <c r="L228" s="25">
        <v>0</v>
      </c>
      <c r="M228" s="26">
        <f t="shared" si="53"/>
        <v>0</v>
      </c>
      <c r="N228" s="27">
        <f t="shared" si="53"/>
        <v>0</v>
      </c>
      <c r="O228" s="25">
        <f t="shared" si="50"/>
        <v>0</v>
      </c>
      <c r="P228" s="25"/>
      <c r="Q228" s="27">
        <f t="shared" si="51"/>
        <v>82.081400000000016</v>
      </c>
      <c r="R228" s="27" t="str">
        <f t="shared" si="49"/>
        <v xml:space="preserve">№205 </v>
      </c>
    </row>
    <row r="229" spans="1:18">
      <c r="A229" s="8" t="s">
        <v>238</v>
      </c>
      <c r="B229" s="29">
        <v>2449.34</v>
      </c>
      <c r="C229" s="2">
        <v>1698.96</v>
      </c>
      <c r="D229" s="8">
        <v>4148.3100000000004</v>
      </c>
      <c r="E229" s="29">
        <v>2463.88</v>
      </c>
      <c r="F229" s="2">
        <v>1702.13</v>
      </c>
      <c r="G229" s="8">
        <v>4166.0200000000004</v>
      </c>
      <c r="H229" s="29">
        <f t="shared" si="52"/>
        <v>14.539999999999964</v>
      </c>
      <c r="I229" s="29">
        <f t="shared" si="52"/>
        <v>3.1700000000000728</v>
      </c>
      <c r="J229" s="29">
        <f t="shared" si="48"/>
        <v>17.710000000000036</v>
      </c>
      <c r="K229" s="27">
        <v>610.9166999999992</v>
      </c>
      <c r="L229" s="25">
        <v>0</v>
      </c>
      <c r="M229" s="29">
        <f t="shared" si="53"/>
        <v>92.910599999999761</v>
      </c>
      <c r="N229" s="2">
        <f t="shared" si="53"/>
        <v>7.6397000000001762</v>
      </c>
      <c r="O229" s="8">
        <f t="shared" si="50"/>
        <v>100.55029999999994</v>
      </c>
      <c r="P229" s="8"/>
      <c r="Q229" s="2">
        <f t="shared" si="51"/>
        <v>510.36639999999926</v>
      </c>
      <c r="R229" s="2" t="str">
        <f t="shared" si="49"/>
        <v xml:space="preserve">№206 </v>
      </c>
    </row>
    <row r="230" spans="1:18">
      <c r="A230" s="25" t="s">
        <v>239</v>
      </c>
      <c r="B230" s="26">
        <v>3914.7000000000003</v>
      </c>
      <c r="C230" s="27">
        <v>2341.16</v>
      </c>
      <c r="D230" s="25">
        <v>6255.87</v>
      </c>
      <c r="E230" s="26">
        <v>3937.4500000000003</v>
      </c>
      <c r="F230" s="27">
        <v>2351.09</v>
      </c>
      <c r="G230" s="25">
        <v>6288.55</v>
      </c>
      <c r="H230" s="26">
        <f t="shared" si="52"/>
        <v>22.75</v>
      </c>
      <c r="I230" s="26">
        <f t="shared" si="52"/>
        <v>9.930000000000291</v>
      </c>
      <c r="J230" s="26">
        <f t="shared" si="48"/>
        <v>32.680000000000291</v>
      </c>
      <c r="K230" s="27">
        <v>-3081.824700000001</v>
      </c>
      <c r="L230" s="25">
        <v>3500</v>
      </c>
      <c r="M230" s="26">
        <f t="shared" si="53"/>
        <v>145.3725</v>
      </c>
      <c r="N230" s="27">
        <f t="shared" si="53"/>
        <v>23.931300000000704</v>
      </c>
      <c r="O230" s="25">
        <f t="shared" si="50"/>
        <v>169.30380000000071</v>
      </c>
      <c r="P230" s="25"/>
      <c r="Q230" s="27">
        <f t="shared" si="51"/>
        <v>248.87149999999838</v>
      </c>
      <c r="R230" s="27" t="str">
        <f t="shared" si="49"/>
        <v xml:space="preserve">№207 </v>
      </c>
    </row>
    <row r="231" spans="1:18">
      <c r="A231" s="8" t="s">
        <v>240</v>
      </c>
      <c r="B231" s="29">
        <v>4522.8100000000004</v>
      </c>
      <c r="C231" s="2">
        <v>1503.17</v>
      </c>
      <c r="D231" s="8">
        <v>6025.99</v>
      </c>
      <c r="E231" s="29">
        <v>4556.8900000000003</v>
      </c>
      <c r="F231" s="2">
        <v>1517.1000000000001</v>
      </c>
      <c r="G231" s="8">
        <v>6073.99</v>
      </c>
      <c r="H231" s="29">
        <f t="shared" si="52"/>
        <v>34.079999999999927</v>
      </c>
      <c r="I231" s="29">
        <f t="shared" si="52"/>
        <v>13.930000000000064</v>
      </c>
      <c r="J231" s="29">
        <f t="shared" si="48"/>
        <v>48.009999999999991</v>
      </c>
      <c r="K231" s="27">
        <v>1319.7793999999976</v>
      </c>
      <c r="L231" s="25">
        <v>0</v>
      </c>
      <c r="M231" s="29">
        <f t="shared" si="53"/>
        <v>217.77119999999951</v>
      </c>
      <c r="N231" s="2">
        <f t="shared" si="53"/>
        <v>33.571300000000157</v>
      </c>
      <c r="O231" s="8">
        <f t="shared" si="50"/>
        <v>251.34249999999966</v>
      </c>
      <c r="P231" s="8"/>
      <c r="Q231" s="2">
        <f t="shared" si="51"/>
        <v>1068.4368999999979</v>
      </c>
      <c r="R231" s="2" t="str">
        <f t="shared" si="49"/>
        <v xml:space="preserve">№208 </v>
      </c>
    </row>
    <row r="232" spans="1:18">
      <c r="A232" s="25" t="s">
        <v>241</v>
      </c>
      <c r="B232" s="26">
        <v>684.26</v>
      </c>
      <c r="C232" s="27">
        <v>328.5</v>
      </c>
      <c r="D232" s="25">
        <v>1012.78</v>
      </c>
      <c r="E232" s="26">
        <v>732.96</v>
      </c>
      <c r="F232" s="27">
        <v>350.34000000000003</v>
      </c>
      <c r="G232" s="25">
        <v>1083.31</v>
      </c>
      <c r="H232" s="26">
        <f t="shared" si="52"/>
        <v>48.700000000000045</v>
      </c>
      <c r="I232" s="26">
        <f t="shared" si="52"/>
        <v>21.840000000000032</v>
      </c>
      <c r="J232" s="26">
        <f t="shared" si="48"/>
        <v>70.540000000000077</v>
      </c>
      <c r="K232" s="27">
        <v>10149.843899999998</v>
      </c>
      <c r="L232" s="25">
        <v>0</v>
      </c>
      <c r="M232" s="26">
        <f t="shared" si="53"/>
        <v>311.19300000000027</v>
      </c>
      <c r="N232" s="27">
        <f t="shared" si="53"/>
        <v>52.634400000000078</v>
      </c>
      <c r="O232" s="25">
        <f t="shared" si="50"/>
        <v>363.82740000000035</v>
      </c>
      <c r="P232" s="25"/>
      <c r="Q232" s="27">
        <f t="shared" si="51"/>
        <v>9786.0164999999979</v>
      </c>
      <c r="R232" s="27" t="str">
        <f t="shared" si="49"/>
        <v xml:space="preserve">№209 </v>
      </c>
    </row>
    <row r="233" spans="1:18">
      <c r="A233" s="8" t="s">
        <v>242</v>
      </c>
      <c r="B233" s="29">
        <v>11151</v>
      </c>
      <c r="C233" s="2">
        <v>3829.2400000000002</v>
      </c>
      <c r="D233" s="8">
        <v>14980.32</v>
      </c>
      <c r="E233" s="29">
        <v>11156.41</v>
      </c>
      <c r="F233" s="2">
        <v>3829.2400000000002</v>
      </c>
      <c r="G233" s="8">
        <v>14985.73</v>
      </c>
      <c r="H233" s="29">
        <f t="shared" si="52"/>
        <v>5.4099999999998545</v>
      </c>
      <c r="I233" s="29">
        <f t="shared" si="52"/>
        <v>0</v>
      </c>
      <c r="J233" s="29">
        <f t="shared" si="48"/>
        <v>5.4099999999998545</v>
      </c>
      <c r="K233" s="27">
        <v>-1533.214500000001</v>
      </c>
      <c r="L233" s="25">
        <v>0</v>
      </c>
      <c r="M233" s="29">
        <f t="shared" si="53"/>
        <v>34.569899999999066</v>
      </c>
      <c r="N233" s="2">
        <f t="shared" si="53"/>
        <v>0</v>
      </c>
      <c r="O233" s="8">
        <f t="shared" si="50"/>
        <v>34.569899999999066</v>
      </c>
      <c r="P233" s="8"/>
      <c r="Q233" s="2">
        <f t="shared" si="51"/>
        <v>-1567.7844</v>
      </c>
      <c r="R233" s="2" t="str">
        <f t="shared" si="49"/>
        <v xml:space="preserve">№210 </v>
      </c>
    </row>
    <row r="234" spans="1:18">
      <c r="A234" s="25" t="s">
        <v>243</v>
      </c>
      <c r="B234" s="26">
        <v>6399.66</v>
      </c>
      <c r="C234" s="27">
        <v>2862.08</v>
      </c>
      <c r="D234" s="25">
        <v>9261.74</v>
      </c>
      <c r="E234" s="26">
        <v>6636.21</v>
      </c>
      <c r="F234" s="27">
        <v>2973.83</v>
      </c>
      <c r="G234" s="25">
        <v>9610.0500000000011</v>
      </c>
      <c r="H234" s="26">
        <f t="shared" si="52"/>
        <v>236.55000000000018</v>
      </c>
      <c r="I234" s="26">
        <f t="shared" si="52"/>
        <v>111.75</v>
      </c>
      <c r="J234" s="26">
        <f t="shared" si="48"/>
        <v>348.30000000000018</v>
      </c>
      <c r="K234" s="27">
        <v>-1486.0741999999977</v>
      </c>
      <c r="L234" s="25">
        <v>2000</v>
      </c>
      <c r="M234" s="26">
        <f t="shared" si="53"/>
        <v>1511.5545000000011</v>
      </c>
      <c r="N234" s="27">
        <f t="shared" si="53"/>
        <v>269.3175</v>
      </c>
      <c r="O234" s="25">
        <f t="shared" si="50"/>
        <v>1780.8720000000012</v>
      </c>
      <c r="P234" s="25"/>
      <c r="Q234" s="27">
        <f t="shared" si="51"/>
        <v>-1266.946199999999</v>
      </c>
      <c r="R234" s="27" t="str">
        <f t="shared" si="49"/>
        <v xml:space="preserve">№210а </v>
      </c>
    </row>
    <row r="235" spans="1:18">
      <c r="A235" s="8" t="s">
        <v>244</v>
      </c>
      <c r="B235" s="29">
        <v>5076.51</v>
      </c>
      <c r="C235" s="2">
        <v>2759.2200000000003</v>
      </c>
      <c r="D235" s="8">
        <v>7835.74</v>
      </c>
      <c r="E235" s="29">
        <v>5247.4800000000005</v>
      </c>
      <c r="F235" s="2">
        <v>2828.84</v>
      </c>
      <c r="G235" s="8">
        <v>8076.3200000000006</v>
      </c>
      <c r="H235" s="29">
        <f t="shared" si="52"/>
        <v>170.97000000000025</v>
      </c>
      <c r="I235" s="29">
        <f t="shared" si="52"/>
        <v>69.619999999999891</v>
      </c>
      <c r="J235" s="29">
        <f t="shared" si="48"/>
        <v>240.59000000000015</v>
      </c>
      <c r="K235" s="27">
        <v>-1214.3921000000018</v>
      </c>
      <c r="L235" s="25">
        <v>1300</v>
      </c>
      <c r="M235" s="29">
        <f t="shared" si="53"/>
        <v>1092.4983000000016</v>
      </c>
      <c r="N235" s="2">
        <f t="shared" si="53"/>
        <v>167.78419999999974</v>
      </c>
      <c r="O235" s="8">
        <f t="shared" si="50"/>
        <v>1260.2825000000014</v>
      </c>
      <c r="P235" s="8"/>
      <c r="Q235" s="2">
        <f t="shared" si="51"/>
        <v>-1174.674600000003</v>
      </c>
      <c r="R235" s="2" t="str">
        <f t="shared" si="49"/>
        <v xml:space="preserve">№211 </v>
      </c>
    </row>
    <row r="236" spans="1:18">
      <c r="A236" s="25" t="s">
        <v>245</v>
      </c>
      <c r="B236" s="26">
        <v>1493.16</v>
      </c>
      <c r="C236" s="27">
        <v>973.01</v>
      </c>
      <c r="D236" s="25">
        <v>2466.1799999999998</v>
      </c>
      <c r="E236" s="26">
        <v>1519.97</v>
      </c>
      <c r="F236" s="27">
        <v>973.17000000000007</v>
      </c>
      <c r="G236" s="25">
        <v>2493.16</v>
      </c>
      <c r="H236" s="26">
        <f t="shared" si="52"/>
        <v>26.809999999999945</v>
      </c>
      <c r="I236" s="26">
        <f t="shared" si="52"/>
        <v>0.16000000000008185</v>
      </c>
      <c r="J236" s="26">
        <f t="shared" si="48"/>
        <v>26.970000000000027</v>
      </c>
      <c r="K236" s="27">
        <v>-1249.1661000000006</v>
      </c>
      <c r="L236" s="25">
        <v>0</v>
      </c>
      <c r="M236" s="26">
        <f t="shared" si="53"/>
        <v>171.31589999999963</v>
      </c>
      <c r="N236" s="27">
        <f t="shared" si="53"/>
        <v>0.38560000000019728</v>
      </c>
      <c r="O236" s="25">
        <f t="shared" si="50"/>
        <v>171.70149999999984</v>
      </c>
      <c r="P236" s="25"/>
      <c r="Q236" s="27">
        <f t="shared" si="51"/>
        <v>-1420.8676000000005</v>
      </c>
      <c r="R236" s="27" t="str">
        <f t="shared" si="49"/>
        <v xml:space="preserve">№212 </v>
      </c>
    </row>
    <row r="237" spans="1:18">
      <c r="A237" s="8" t="s">
        <v>246</v>
      </c>
      <c r="B237" s="29">
        <v>1712.15</v>
      </c>
      <c r="C237" s="2">
        <v>2614.25</v>
      </c>
      <c r="D237" s="8">
        <v>4326.5200000000004</v>
      </c>
      <c r="E237" s="29">
        <v>1773.14</v>
      </c>
      <c r="F237" s="2">
        <v>2668.51</v>
      </c>
      <c r="G237" s="8">
        <v>4441.78</v>
      </c>
      <c r="H237" s="29">
        <f t="shared" si="52"/>
        <v>60.990000000000009</v>
      </c>
      <c r="I237" s="29">
        <f t="shared" si="52"/>
        <v>54.260000000000218</v>
      </c>
      <c r="J237" s="29">
        <f t="shared" si="48"/>
        <v>115.25000000000023</v>
      </c>
      <c r="K237" s="27">
        <v>-1365.0336000000002</v>
      </c>
      <c r="L237" s="25">
        <v>0</v>
      </c>
      <c r="M237" s="29">
        <f t="shared" si="53"/>
        <v>389.72610000000003</v>
      </c>
      <c r="N237" s="2">
        <f t="shared" si="53"/>
        <v>130.76660000000052</v>
      </c>
      <c r="O237" s="8">
        <f t="shared" si="50"/>
        <v>520.49270000000058</v>
      </c>
      <c r="P237" s="8"/>
      <c r="Q237" s="2">
        <f t="shared" si="51"/>
        <v>-1885.5263000000009</v>
      </c>
      <c r="R237" s="2" t="str">
        <f t="shared" si="49"/>
        <v xml:space="preserve">№213 </v>
      </c>
    </row>
    <row r="238" spans="1:18">
      <c r="A238" s="25" t="s">
        <v>247</v>
      </c>
      <c r="B238" s="26">
        <v>14474.79</v>
      </c>
      <c r="C238" s="27">
        <v>7022.42</v>
      </c>
      <c r="D238" s="25">
        <v>21497.22</v>
      </c>
      <c r="E238" s="26">
        <v>14614.050000000001</v>
      </c>
      <c r="F238" s="27">
        <v>7110.95</v>
      </c>
      <c r="G238" s="25">
        <v>21725.010000000002</v>
      </c>
      <c r="H238" s="26">
        <f t="shared" si="52"/>
        <v>139.26000000000022</v>
      </c>
      <c r="I238" s="26">
        <f t="shared" si="52"/>
        <v>88.529999999999745</v>
      </c>
      <c r="J238" s="26">
        <f t="shared" si="48"/>
        <v>227.78999999999996</v>
      </c>
      <c r="K238" s="27">
        <v>-1880.587200000004</v>
      </c>
      <c r="L238" s="25">
        <v>0</v>
      </c>
      <c r="M238" s="26">
        <f t="shared" si="53"/>
        <v>889.87140000000136</v>
      </c>
      <c r="N238" s="27">
        <f t="shared" si="53"/>
        <v>213.35729999999941</v>
      </c>
      <c r="O238" s="25">
        <f t="shared" si="50"/>
        <v>1103.2287000000008</v>
      </c>
      <c r="P238" s="25"/>
      <c r="Q238" s="27">
        <f t="shared" si="51"/>
        <v>-2983.8159000000051</v>
      </c>
      <c r="R238" s="27" t="str">
        <f t="shared" si="49"/>
        <v xml:space="preserve">№214 </v>
      </c>
    </row>
    <row r="239" spans="1:18">
      <c r="A239" s="8" t="s">
        <v>248</v>
      </c>
      <c r="B239" s="29">
        <v>10060.19</v>
      </c>
      <c r="C239" s="2">
        <v>4848.72</v>
      </c>
      <c r="D239" s="8">
        <v>14908.94</v>
      </c>
      <c r="E239" s="29">
        <v>10340.89</v>
      </c>
      <c r="F239" s="2">
        <v>4932.07</v>
      </c>
      <c r="G239" s="8">
        <v>15273.01</v>
      </c>
      <c r="H239" s="29">
        <f t="shared" si="52"/>
        <v>280.69999999999891</v>
      </c>
      <c r="I239" s="29">
        <f t="shared" si="52"/>
        <v>83.349999999999454</v>
      </c>
      <c r="J239" s="29">
        <f t="shared" si="48"/>
        <v>364.04999999999836</v>
      </c>
      <c r="K239" s="27">
        <v>-9813.1319999999978</v>
      </c>
      <c r="L239" s="25">
        <v>0</v>
      </c>
      <c r="M239" s="29">
        <f t="shared" si="53"/>
        <v>1793.672999999993</v>
      </c>
      <c r="N239" s="2">
        <f t="shared" si="53"/>
        <v>200.8734999999987</v>
      </c>
      <c r="O239" s="8">
        <f t="shared" si="50"/>
        <v>1994.5464999999917</v>
      </c>
      <c r="P239" s="8"/>
      <c r="Q239" s="2">
        <f t="shared" si="51"/>
        <v>-11807.678499999989</v>
      </c>
      <c r="R239" s="2" t="str">
        <f t="shared" si="49"/>
        <v xml:space="preserve">№215 </v>
      </c>
    </row>
    <row r="240" spans="1:18">
      <c r="A240" s="25" t="s">
        <v>249</v>
      </c>
      <c r="B240" s="26">
        <v>1330.31</v>
      </c>
      <c r="C240" s="27">
        <v>669.92</v>
      </c>
      <c r="D240" s="25">
        <v>2000.24</v>
      </c>
      <c r="E240" s="26">
        <v>1330.31</v>
      </c>
      <c r="F240" s="27">
        <v>669.92</v>
      </c>
      <c r="G240" s="25">
        <v>2000.24</v>
      </c>
      <c r="H240" s="26">
        <f t="shared" si="52"/>
        <v>0</v>
      </c>
      <c r="I240" s="26">
        <f t="shared" si="52"/>
        <v>0</v>
      </c>
      <c r="J240" s="26">
        <f t="shared" si="48"/>
        <v>0</v>
      </c>
      <c r="K240" s="27">
        <v>699.10190000000102</v>
      </c>
      <c r="L240" s="25">
        <v>0</v>
      </c>
      <c r="M240" s="26">
        <f t="shared" si="53"/>
        <v>0</v>
      </c>
      <c r="N240" s="27">
        <f t="shared" si="53"/>
        <v>0</v>
      </c>
      <c r="O240" s="25">
        <f t="shared" si="50"/>
        <v>0</v>
      </c>
      <c r="P240" s="25"/>
      <c r="Q240" s="27">
        <f t="shared" si="51"/>
        <v>699.10190000000102</v>
      </c>
      <c r="R240" s="27" t="str">
        <f t="shared" si="49"/>
        <v>№216</v>
      </c>
    </row>
    <row r="241" spans="1:18">
      <c r="A241" s="8" t="s">
        <v>250</v>
      </c>
      <c r="B241" s="29">
        <v>15161.66</v>
      </c>
      <c r="C241" s="2">
        <v>7376.17</v>
      </c>
      <c r="D241" s="8">
        <v>22537.84</v>
      </c>
      <c r="E241" s="29">
        <v>15273.64</v>
      </c>
      <c r="F241" s="2">
        <v>7445.88</v>
      </c>
      <c r="G241" s="8">
        <v>22719.53</v>
      </c>
      <c r="H241" s="29">
        <f t="shared" si="52"/>
        <v>111.97999999999956</v>
      </c>
      <c r="I241" s="29">
        <f t="shared" si="52"/>
        <v>69.710000000000036</v>
      </c>
      <c r="J241" s="29">
        <f t="shared" si="48"/>
        <v>181.6899999999996</v>
      </c>
      <c r="K241" s="27">
        <v>-1248.014499999997</v>
      </c>
      <c r="L241" s="25">
        <v>1248</v>
      </c>
      <c r="M241" s="29">
        <f t="shared" si="53"/>
        <v>715.55219999999713</v>
      </c>
      <c r="N241" s="2">
        <f t="shared" si="53"/>
        <v>168.00110000000009</v>
      </c>
      <c r="O241" s="8">
        <f t="shared" si="50"/>
        <v>883.55329999999719</v>
      </c>
      <c r="P241" s="8"/>
      <c r="Q241" s="2">
        <f t="shared" si="51"/>
        <v>-883.56779999999435</v>
      </c>
      <c r="R241" s="2" t="str">
        <f t="shared" si="49"/>
        <v xml:space="preserve">№217 </v>
      </c>
    </row>
    <row r="242" spans="1:18">
      <c r="A242" s="25" t="s">
        <v>251</v>
      </c>
      <c r="B242" s="26">
        <v>453.31</v>
      </c>
      <c r="C242" s="27">
        <v>1780.26</v>
      </c>
      <c r="D242" s="25">
        <v>2233.59</v>
      </c>
      <c r="E242" s="26">
        <v>457.7</v>
      </c>
      <c r="F242" s="27">
        <v>1781.75</v>
      </c>
      <c r="G242" s="25">
        <v>2239.4700000000003</v>
      </c>
      <c r="H242" s="26">
        <f t="shared" si="52"/>
        <v>4.3899999999999864</v>
      </c>
      <c r="I242" s="26">
        <f t="shared" si="52"/>
        <v>1.4900000000000091</v>
      </c>
      <c r="J242" s="26">
        <f t="shared" si="48"/>
        <v>5.8799999999999955</v>
      </c>
      <c r="K242" s="27">
        <v>-309.48830000000021</v>
      </c>
      <c r="L242" s="25">
        <v>0</v>
      </c>
      <c r="M242" s="26">
        <f t="shared" si="53"/>
        <v>28.052099999999911</v>
      </c>
      <c r="N242" s="27">
        <f t="shared" si="53"/>
        <v>3.5909000000000222</v>
      </c>
      <c r="O242" s="25">
        <f t="shared" si="50"/>
        <v>31.642999999999933</v>
      </c>
      <c r="P242" s="25"/>
      <c r="Q242" s="27">
        <f t="shared" si="51"/>
        <v>-341.13130000000012</v>
      </c>
      <c r="R242" s="27" t="str">
        <f t="shared" si="49"/>
        <v xml:space="preserve">№218 </v>
      </c>
    </row>
    <row r="243" spans="1:18">
      <c r="A243" s="8" t="s">
        <v>252</v>
      </c>
      <c r="B243" s="29">
        <v>3453.14</v>
      </c>
      <c r="C243" s="2">
        <v>3057.67</v>
      </c>
      <c r="D243" s="8">
        <v>6510.82</v>
      </c>
      <c r="E243" s="29">
        <v>3479.9300000000003</v>
      </c>
      <c r="F243" s="2">
        <v>3061.2000000000003</v>
      </c>
      <c r="G243" s="8">
        <v>6541.14</v>
      </c>
      <c r="H243" s="29">
        <f t="shared" si="52"/>
        <v>26.790000000000418</v>
      </c>
      <c r="I243" s="29">
        <f t="shared" si="52"/>
        <v>3.5300000000002001</v>
      </c>
      <c r="J243" s="29">
        <f t="shared" si="48"/>
        <v>30.320000000000618</v>
      </c>
      <c r="K243" s="27">
        <v>-50.062756999999465</v>
      </c>
      <c r="L243" s="25">
        <v>0</v>
      </c>
      <c r="M243" s="29">
        <f t="shared" si="53"/>
        <v>171.18810000000266</v>
      </c>
      <c r="N243" s="2">
        <f t="shared" si="53"/>
        <v>8.5073000000004821</v>
      </c>
      <c r="O243" s="8">
        <f t="shared" si="50"/>
        <v>179.69540000000313</v>
      </c>
      <c r="P243" s="8"/>
      <c r="Q243" s="2">
        <f t="shared" si="51"/>
        <v>-229.7581570000026</v>
      </c>
      <c r="R243" s="2" t="str">
        <f t="shared" si="49"/>
        <v xml:space="preserve">№219 </v>
      </c>
    </row>
    <row r="244" spans="1:18">
      <c r="A244" s="25" t="s">
        <v>253</v>
      </c>
      <c r="B244" s="26">
        <v>1499.31</v>
      </c>
      <c r="C244" s="27">
        <v>153.75</v>
      </c>
      <c r="D244" s="25">
        <v>1653.07</v>
      </c>
      <c r="E244" s="26">
        <v>1499.33</v>
      </c>
      <c r="F244" s="27">
        <v>153.76</v>
      </c>
      <c r="G244" s="25">
        <v>1653.1000000000001</v>
      </c>
      <c r="H244" s="26">
        <f t="shared" si="52"/>
        <v>1.999999999998181E-2</v>
      </c>
      <c r="I244" s="26">
        <f t="shared" si="52"/>
        <v>9.9999999999909051E-3</v>
      </c>
      <c r="J244" s="26">
        <f t="shared" si="48"/>
        <v>2.9999999999972715E-2</v>
      </c>
      <c r="K244" s="27">
        <v>-1664.6368000000002</v>
      </c>
      <c r="L244" s="25">
        <v>0</v>
      </c>
      <c r="M244" s="26">
        <f t="shared" si="53"/>
        <v>0.12779999999988376</v>
      </c>
      <c r="N244" s="27">
        <f t="shared" si="53"/>
        <v>2.4099999999978083E-2</v>
      </c>
      <c r="O244" s="25">
        <f t="shared" si="50"/>
        <v>0.15189999999986184</v>
      </c>
      <c r="P244" s="25"/>
      <c r="Q244" s="27">
        <f t="shared" si="51"/>
        <v>-1664.7887000000001</v>
      </c>
      <c r="R244" s="27" t="str">
        <f t="shared" si="49"/>
        <v xml:space="preserve">№220 </v>
      </c>
    </row>
    <row r="245" spans="1:18">
      <c r="A245" s="8" t="s">
        <v>254</v>
      </c>
      <c r="B245" s="29">
        <v>2557.36</v>
      </c>
      <c r="C245" s="2">
        <v>1488.41</v>
      </c>
      <c r="D245" s="8">
        <v>4045.78</v>
      </c>
      <c r="E245" s="29">
        <v>2650.71</v>
      </c>
      <c r="F245" s="2">
        <v>1527.41</v>
      </c>
      <c r="G245" s="8">
        <v>4178.1400000000003</v>
      </c>
      <c r="H245" s="29">
        <f t="shared" si="52"/>
        <v>93.349999999999909</v>
      </c>
      <c r="I245" s="29">
        <f t="shared" si="52"/>
        <v>39</v>
      </c>
      <c r="J245" s="29">
        <f t="shared" si="48"/>
        <v>132.34999999999991</v>
      </c>
      <c r="K245" s="27">
        <v>-6262.4200999999985</v>
      </c>
      <c r="L245" s="25">
        <v>0</v>
      </c>
      <c r="M245" s="29">
        <f t="shared" si="53"/>
        <v>596.50649999999939</v>
      </c>
      <c r="N245" s="2">
        <f t="shared" si="53"/>
        <v>93.990000000000009</v>
      </c>
      <c r="O245" s="8">
        <f t="shared" si="50"/>
        <v>690.4964999999994</v>
      </c>
      <c r="P245" s="8"/>
      <c r="Q245" s="2">
        <f t="shared" si="51"/>
        <v>-6952.9165999999977</v>
      </c>
      <c r="R245" s="2" t="str">
        <f t="shared" si="49"/>
        <v xml:space="preserve">№221 </v>
      </c>
    </row>
    <row r="246" spans="1:18">
      <c r="A246" s="25" t="s">
        <v>255</v>
      </c>
      <c r="B246" s="26">
        <v>3174.11</v>
      </c>
      <c r="C246" s="27">
        <v>1238.6000000000001</v>
      </c>
      <c r="D246" s="25">
        <v>4413.0600000000004</v>
      </c>
      <c r="E246" s="26">
        <v>3261.98</v>
      </c>
      <c r="F246" s="27">
        <v>1305.54</v>
      </c>
      <c r="G246" s="25">
        <v>4567.87</v>
      </c>
      <c r="H246" s="26">
        <f t="shared" si="52"/>
        <v>87.869999999999891</v>
      </c>
      <c r="I246" s="26">
        <f t="shared" si="52"/>
        <v>66.939999999999827</v>
      </c>
      <c r="J246" s="26">
        <f t="shared" si="48"/>
        <v>154.80999999999972</v>
      </c>
      <c r="K246" s="27">
        <v>-2014.5817000000002</v>
      </c>
      <c r="L246" s="25">
        <v>0</v>
      </c>
      <c r="M246" s="26">
        <f t="shared" si="53"/>
        <v>561.48929999999928</v>
      </c>
      <c r="N246" s="27">
        <f t="shared" si="53"/>
        <v>161.3253999999996</v>
      </c>
      <c r="O246" s="25">
        <f t="shared" si="50"/>
        <v>722.81469999999888</v>
      </c>
      <c r="P246" s="25"/>
      <c r="Q246" s="27">
        <f t="shared" si="51"/>
        <v>-2737.3963999999992</v>
      </c>
      <c r="R246" s="27" t="str">
        <f t="shared" si="49"/>
        <v xml:space="preserve">№222 </v>
      </c>
    </row>
    <row r="247" spans="1:18">
      <c r="A247" s="8" t="s">
        <v>256</v>
      </c>
      <c r="B247" s="29">
        <v>4717.72</v>
      </c>
      <c r="C247" s="2">
        <v>2579.71</v>
      </c>
      <c r="D247" s="8">
        <v>7297.4400000000005</v>
      </c>
      <c r="E247" s="29">
        <v>4948.6900000000005</v>
      </c>
      <c r="F247" s="2">
        <v>2652.35</v>
      </c>
      <c r="G247" s="8">
        <v>7601.04</v>
      </c>
      <c r="H247" s="29">
        <f t="shared" si="52"/>
        <v>230.97000000000025</v>
      </c>
      <c r="I247" s="29">
        <f t="shared" si="52"/>
        <v>72.639999999999873</v>
      </c>
      <c r="J247" s="29">
        <f t="shared" si="48"/>
        <v>303.61000000000013</v>
      </c>
      <c r="K247" s="27">
        <v>-18787.522499999999</v>
      </c>
      <c r="L247" s="25">
        <v>1787.52</v>
      </c>
      <c r="M247" s="29">
        <f t="shared" si="53"/>
        <v>1475.8983000000017</v>
      </c>
      <c r="N247" s="2">
        <f t="shared" si="53"/>
        <v>175.06239999999971</v>
      </c>
      <c r="O247" s="8">
        <f t="shared" si="50"/>
        <v>1650.9607000000015</v>
      </c>
      <c r="P247" s="8"/>
      <c r="Q247" s="2">
        <f t="shared" si="51"/>
        <v>-18650.963200000002</v>
      </c>
      <c r="R247" s="2" t="str">
        <f t="shared" si="49"/>
        <v xml:space="preserve">№223 </v>
      </c>
    </row>
    <row r="248" spans="1:18">
      <c r="A248" s="25" t="s">
        <v>257</v>
      </c>
      <c r="B248" s="26">
        <v>2986.99</v>
      </c>
      <c r="C248" s="27">
        <v>1277.7</v>
      </c>
      <c r="D248" s="25">
        <v>4264.6900000000005</v>
      </c>
      <c r="E248" s="26">
        <v>3108.57</v>
      </c>
      <c r="F248" s="27">
        <v>1326.64</v>
      </c>
      <c r="G248" s="25">
        <v>4435.43</v>
      </c>
      <c r="H248" s="26">
        <f t="shared" si="52"/>
        <v>121.58000000000038</v>
      </c>
      <c r="I248" s="26">
        <f t="shared" si="52"/>
        <v>48.940000000000055</v>
      </c>
      <c r="J248" s="26">
        <f t="shared" si="48"/>
        <v>170.52000000000044</v>
      </c>
      <c r="K248" s="27">
        <v>4301.6615999999995</v>
      </c>
      <c r="L248" s="25">
        <v>0</v>
      </c>
      <c r="M248" s="26">
        <f t="shared" si="53"/>
        <v>776.89620000000241</v>
      </c>
      <c r="N248" s="27">
        <f t="shared" si="53"/>
        <v>117.94540000000013</v>
      </c>
      <c r="O248" s="25">
        <f t="shared" si="50"/>
        <v>894.84160000000259</v>
      </c>
      <c r="P248" s="25"/>
      <c r="Q248" s="27">
        <f t="shared" si="51"/>
        <v>3406.819999999997</v>
      </c>
      <c r="R248" s="27" t="str">
        <f t="shared" si="49"/>
        <v xml:space="preserve">№224 </v>
      </c>
    </row>
    <row r="249" spans="1:18">
      <c r="A249" s="8" t="s">
        <v>258</v>
      </c>
      <c r="B249" s="29">
        <v>2.35</v>
      </c>
      <c r="C249" s="2">
        <v>0.39</v>
      </c>
      <c r="D249" s="8">
        <v>2.75</v>
      </c>
      <c r="E249" s="29">
        <v>2.35</v>
      </c>
      <c r="F249" s="2">
        <v>0.39</v>
      </c>
      <c r="G249" s="8">
        <v>2.75</v>
      </c>
      <c r="H249" s="29">
        <f t="shared" si="52"/>
        <v>0</v>
      </c>
      <c r="I249" s="29">
        <f t="shared" si="52"/>
        <v>0</v>
      </c>
      <c r="J249" s="29">
        <f t="shared" si="48"/>
        <v>0</v>
      </c>
      <c r="K249" s="27">
        <v>187.8814000000001</v>
      </c>
      <c r="L249" s="25">
        <v>0</v>
      </c>
      <c r="M249" s="29">
        <f t="shared" si="53"/>
        <v>0</v>
      </c>
      <c r="N249" s="2">
        <f t="shared" si="53"/>
        <v>0</v>
      </c>
      <c r="O249" s="8">
        <f t="shared" si="50"/>
        <v>0</v>
      </c>
      <c r="P249" s="8"/>
      <c r="Q249" s="2">
        <f t="shared" si="51"/>
        <v>187.8814000000001</v>
      </c>
      <c r="R249" s="2" t="str">
        <f t="shared" si="49"/>
        <v xml:space="preserve">№225 </v>
      </c>
    </row>
    <row r="250" spans="1:18">
      <c r="A250" s="25" t="s">
        <v>259</v>
      </c>
      <c r="B250" s="26">
        <v>5700.74</v>
      </c>
      <c r="C250" s="27">
        <v>3954.02</v>
      </c>
      <c r="D250" s="25">
        <v>9654.77</v>
      </c>
      <c r="E250" s="26">
        <v>5792.3</v>
      </c>
      <c r="F250" s="27">
        <v>3975.42</v>
      </c>
      <c r="G250" s="25">
        <v>9767.7199999999993</v>
      </c>
      <c r="H250" s="26">
        <f t="shared" si="52"/>
        <v>91.5600000000004</v>
      </c>
      <c r="I250" s="26">
        <f t="shared" si="52"/>
        <v>21.400000000000091</v>
      </c>
      <c r="J250" s="26">
        <f t="shared" si="48"/>
        <v>112.96000000000049</v>
      </c>
      <c r="K250" s="27">
        <v>501.03190000000347</v>
      </c>
      <c r="L250" s="25">
        <v>0</v>
      </c>
      <c r="M250" s="26">
        <f t="shared" si="53"/>
        <v>585.0684000000025</v>
      </c>
      <c r="N250" s="27">
        <f t="shared" si="53"/>
        <v>51.574000000000225</v>
      </c>
      <c r="O250" s="25">
        <f t="shared" si="50"/>
        <v>636.64240000000268</v>
      </c>
      <c r="P250" s="25"/>
      <c r="Q250" s="27">
        <f t="shared" si="51"/>
        <v>-135.61049999999921</v>
      </c>
      <c r="R250" s="27" t="str">
        <f t="shared" si="49"/>
        <v xml:space="preserve">№226 </v>
      </c>
    </row>
    <row r="251" spans="1:18">
      <c r="A251" s="8" t="s">
        <v>260</v>
      </c>
      <c r="B251" s="29">
        <v>886.6</v>
      </c>
      <c r="C251" s="2">
        <v>166.62</v>
      </c>
      <c r="D251" s="8">
        <v>1053.23</v>
      </c>
      <c r="E251" s="29">
        <v>888.38</v>
      </c>
      <c r="F251" s="2">
        <v>169.39000000000001</v>
      </c>
      <c r="G251" s="8">
        <v>1057.77</v>
      </c>
      <c r="H251" s="29">
        <f t="shared" ref="H251:I275" si="54">E251-B251</f>
        <v>1.7799999999999727</v>
      </c>
      <c r="I251" s="29">
        <f t="shared" si="54"/>
        <v>2.7700000000000102</v>
      </c>
      <c r="J251" s="29">
        <f t="shared" si="48"/>
        <v>4.5499999999999829</v>
      </c>
      <c r="K251" s="27">
        <v>-297.23630000000037</v>
      </c>
      <c r="L251" s="25">
        <v>0</v>
      </c>
      <c r="M251" s="29">
        <f t="shared" ref="M251:N275" si="55">H251*M$6</f>
        <v>11.374199999999824</v>
      </c>
      <c r="N251" s="2">
        <f t="shared" si="55"/>
        <v>6.6757000000000248</v>
      </c>
      <c r="O251" s="8">
        <f t="shared" si="50"/>
        <v>18.049899999999848</v>
      </c>
      <c r="P251" s="8"/>
      <c r="Q251" s="2">
        <f t="shared" si="51"/>
        <v>-315.28620000000024</v>
      </c>
      <c r="R251" s="2" t="str">
        <f t="shared" si="49"/>
        <v xml:space="preserve">№227 </v>
      </c>
    </row>
    <row r="252" spans="1:18">
      <c r="A252" s="25" t="s">
        <v>261</v>
      </c>
      <c r="B252" s="26">
        <v>12370.87</v>
      </c>
      <c r="C252" s="27">
        <v>12021.69</v>
      </c>
      <c r="D252" s="25">
        <v>24392.68</v>
      </c>
      <c r="E252" s="26">
        <v>12377.17</v>
      </c>
      <c r="F252" s="27">
        <v>12022.42</v>
      </c>
      <c r="G252" s="25">
        <v>24399.71</v>
      </c>
      <c r="H252" s="26">
        <f t="shared" si="54"/>
        <v>6.2999999999992724</v>
      </c>
      <c r="I252" s="26">
        <f t="shared" si="54"/>
        <v>0.72999999999956344</v>
      </c>
      <c r="J252" s="26">
        <f t="shared" si="48"/>
        <v>7.0299999999988358</v>
      </c>
      <c r="K252" s="27">
        <v>1228.0335999999988</v>
      </c>
      <c r="L252" s="25">
        <v>0</v>
      </c>
      <c r="M252" s="26">
        <f t="shared" si="55"/>
        <v>40.256999999995351</v>
      </c>
      <c r="N252" s="27">
        <f t="shared" si="55"/>
        <v>1.759299999998948</v>
      </c>
      <c r="O252" s="25">
        <f t="shared" si="50"/>
        <v>42.016299999994303</v>
      </c>
      <c r="P252" s="25"/>
      <c r="Q252" s="27">
        <f t="shared" si="51"/>
        <v>1186.0173000000045</v>
      </c>
      <c r="R252" s="27" t="str">
        <f t="shared" si="49"/>
        <v xml:space="preserve">№228 </v>
      </c>
    </row>
    <row r="253" spans="1:18">
      <c r="A253" s="8" t="s">
        <v>262</v>
      </c>
      <c r="B253" s="29">
        <v>158.1</v>
      </c>
      <c r="C253" s="2">
        <v>85.74</v>
      </c>
      <c r="D253" s="8">
        <v>243.85</v>
      </c>
      <c r="E253" s="29">
        <v>158.18</v>
      </c>
      <c r="F253" s="2">
        <v>85.76</v>
      </c>
      <c r="G253" s="8">
        <v>243.95000000000002</v>
      </c>
      <c r="H253" s="29">
        <f t="shared" si="54"/>
        <v>8.0000000000012506E-2</v>
      </c>
      <c r="I253" s="29">
        <f t="shared" si="54"/>
        <v>2.0000000000010232E-2</v>
      </c>
      <c r="J253" s="29">
        <f t="shared" si="48"/>
        <v>0.10000000000002274</v>
      </c>
      <c r="K253" s="27">
        <v>143.71520000000015</v>
      </c>
      <c r="L253" s="25">
        <v>0</v>
      </c>
      <c r="M253" s="29">
        <f t="shared" si="55"/>
        <v>0.51120000000007992</v>
      </c>
      <c r="N253" s="2">
        <f t="shared" si="55"/>
        <v>4.8200000000024661E-2</v>
      </c>
      <c r="O253" s="8">
        <f t="shared" si="50"/>
        <v>0.55940000000010459</v>
      </c>
      <c r="P253" s="8"/>
      <c r="Q253" s="2">
        <f t="shared" si="51"/>
        <v>143.15580000000006</v>
      </c>
      <c r="R253" s="2" t="str">
        <f t="shared" si="49"/>
        <v xml:space="preserve">№229 </v>
      </c>
    </row>
    <row r="254" spans="1:18">
      <c r="A254" s="25" t="s">
        <v>263</v>
      </c>
      <c r="B254" s="26">
        <v>48.370000000000005</v>
      </c>
      <c r="C254" s="27">
        <v>0.83000000000000007</v>
      </c>
      <c r="D254" s="25">
        <v>49.21</v>
      </c>
      <c r="E254" s="26">
        <v>48.370000000000005</v>
      </c>
      <c r="F254" s="27">
        <v>0.84</v>
      </c>
      <c r="G254" s="25">
        <v>49.22</v>
      </c>
      <c r="H254" s="26">
        <f t="shared" si="54"/>
        <v>0</v>
      </c>
      <c r="I254" s="26">
        <f t="shared" si="54"/>
        <v>9.9999999999998979E-3</v>
      </c>
      <c r="J254" s="26">
        <f t="shared" si="48"/>
        <v>9.9999999999998979E-3</v>
      </c>
      <c r="K254" s="27">
        <v>-12.772300000000048</v>
      </c>
      <c r="L254" s="25">
        <v>0</v>
      </c>
      <c r="M254" s="26">
        <f t="shared" si="55"/>
        <v>0</v>
      </c>
      <c r="N254" s="27">
        <f t="shared" si="55"/>
        <v>2.4099999999999754E-2</v>
      </c>
      <c r="O254" s="25">
        <f t="shared" si="50"/>
        <v>2.4099999999999754E-2</v>
      </c>
      <c r="P254" s="25"/>
      <c r="Q254" s="27">
        <f t="shared" si="51"/>
        <v>-12.796400000000046</v>
      </c>
      <c r="R254" s="27" t="str">
        <f t="shared" si="49"/>
        <v xml:space="preserve">№229а </v>
      </c>
    </row>
    <row r="255" spans="1:18">
      <c r="A255" s="8" t="s">
        <v>264</v>
      </c>
      <c r="B255" s="29">
        <v>4119.16</v>
      </c>
      <c r="C255" s="2">
        <v>1219.05</v>
      </c>
      <c r="D255" s="8">
        <v>5338.21</v>
      </c>
      <c r="E255" s="29">
        <v>4261.95</v>
      </c>
      <c r="F255" s="2">
        <v>1278.24</v>
      </c>
      <c r="G255" s="8">
        <v>5540.2</v>
      </c>
      <c r="H255" s="29">
        <f t="shared" si="54"/>
        <v>142.78999999999996</v>
      </c>
      <c r="I255" s="29">
        <f t="shared" si="54"/>
        <v>59.190000000000055</v>
      </c>
      <c r="J255" s="29">
        <f t="shared" si="48"/>
        <v>201.98000000000002</v>
      </c>
      <c r="K255" s="27">
        <v>-3787.8075999999978</v>
      </c>
      <c r="L255" s="25">
        <v>0</v>
      </c>
      <c r="M255" s="29">
        <f t="shared" si="55"/>
        <v>912.42809999999974</v>
      </c>
      <c r="N255" s="2">
        <f t="shared" si="55"/>
        <v>142.64790000000013</v>
      </c>
      <c r="O255" s="8">
        <f t="shared" si="50"/>
        <v>1055.0759999999998</v>
      </c>
      <c r="P255" s="8"/>
      <c r="Q255" s="2">
        <f t="shared" si="51"/>
        <v>-4842.8835999999974</v>
      </c>
      <c r="R255" s="2" t="str">
        <f t="shared" si="49"/>
        <v xml:space="preserve">№230 </v>
      </c>
    </row>
    <row r="256" spans="1:18">
      <c r="A256" s="25" t="s">
        <v>265</v>
      </c>
      <c r="B256" s="26">
        <v>6829.6900000000005</v>
      </c>
      <c r="C256" s="27">
        <v>3747.39</v>
      </c>
      <c r="D256" s="25">
        <v>10577.12</v>
      </c>
      <c r="E256" s="26">
        <v>6964.2300000000005</v>
      </c>
      <c r="F256" s="27">
        <v>3827.61</v>
      </c>
      <c r="G256" s="25">
        <v>10791.89</v>
      </c>
      <c r="H256" s="26">
        <f t="shared" si="54"/>
        <v>134.53999999999996</v>
      </c>
      <c r="I256" s="26">
        <f t="shared" si="54"/>
        <v>80.220000000000255</v>
      </c>
      <c r="J256" s="26">
        <f t="shared" si="48"/>
        <v>214.76000000000022</v>
      </c>
      <c r="K256" s="27">
        <v>1351.5114899999965</v>
      </c>
      <c r="L256" s="25">
        <v>0</v>
      </c>
      <c r="M256" s="26">
        <f t="shared" si="55"/>
        <v>859.71059999999977</v>
      </c>
      <c r="N256" s="27">
        <f t="shared" si="55"/>
        <v>193.33020000000062</v>
      </c>
      <c r="O256" s="25">
        <f t="shared" si="50"/>
        <v>1053.0408000000004</v>
      </c>
      <c r="P256" s="25"/>
      <c r="Q256" s="27">
        <f t="shared" si="51"/>
        <v>298.47068999999601</v>
      </c>
      <c r="R256" s="27" t="str">
        <f t="shared" si="49"/>
        <v xml:space="preserve">№231 </v>
      </c>
    </row>
    <row r="257" spans="1:18">
      <c r="A257" s="8" t="s">
        <v>266</v>
      </c>
      <c r="B257" s="29">
        <v>2773.2000000000003</v>
      </c>
      <c r="C257" s="2">
        <v>468.74</v>
      </c>
      <c r="D257" s="8">
        <v>3241.9500000000003</v>
      </c>
      <c r="E257" s="29">
        <v>2796.87</v>
      </c>
      <c r="F257" s="2">
        <v>470.53000000000003</v>
      </c>
      <c r="G257" s="8">
        <v>3267.4</v>
      </c>
      <c r="H257" s="29">
        <f t="shared" si="54"/>
        <v>23.669999999999618</v>
      </c>
      <c r="I257" s="29">
        <f t="shared" si="54"/>
        <v>1.7900000000000205</v>
      </c>
      <c r="J257" s="29">
        <f t="shared" si="48"/>
        <v>25.459999999999638</v>
      </c>
      <c r="K257" s="27">
        <v>-1281.5964000000022</v>
      </c>
      <c r="L257" s="25">
        <v>1250</v>
      </c>
      <c r="M257" s="29">
        <f t="shared" si="55"/>
        <v>151.25129999999754</v>
      </c>
      <c r="N257" s="2">
        <f t="shared" si="55"/>
        <v>4.3139000000000491</v>
      </c>
      <c r="O257" s="8">
        <f t="shared" si="50"/>
        <v>155.56519999999759</v>
      </c>
      <c r="P257" s="8"/>
      <c r="Q257" s="2">
        <f t="shared" si="51"/>
        <v>-187.16159999999968</v>
      </c>
      <c r="R257" s="2" t="str">
        <f t="shared" si="49"/>
        <v xml:space="preserve">№232 </v>
      </c>
    </row>
    <row r="258" spans="1:18">
      <c r="A258" s="25" t="s">
        <v>267</v>
      </c>
      <c r="B258" s="26">
        <v>36977.370000000003</v>
      </c>
      <c r="C258" s="27">
        <v>19894.73</v>
      </c>
      <c r="D258" s="25">
        <v>56872.11</v>
      </c>
      <c r="E258" s="26">
        <v>37700.81</v>
      </c>
      <c r="F258" s="27">
        <v>20204.87</v>
      </c>
      <c r="G258" s="25">
        <v>57905.69</v>
      </c>
      <c r="H258" s="26">
        <f t="shared" si="54"/>
        <v>723.43999999999505</v>
      </c>
      <c r="I258" s="26">
        <f t="shared" si="54"/>
        <v>310.13999999999942</v>
      </c>
      <c r="J258" s="26">
        <f t="shared" si="48"/>
        <v>1033.5799999999945</v>
      </c>
      <c r="K258" s="27">
        <v>-57843.833799999993</v>
      </c>
      <c r="L258" s="25">
        <v>29000</v>
      </c>
      <c r="M258" s="26">
        <f t="shared" si="55"/>
        <v>4622.7815999999684</v>
      </c>
      <c r="N258" s="27">
        <f t="shared" si="55"/>
        <v>747.43739999999866</v>
      </c>
      <c r="O258" s="25">
        <f t="shared" si="50"/>
        <v>5370.2189999999673</v>
      </c>
      <c r="P258" s="25"/>
      <c r="Q258" s="27">
        <f t="shared" si="51"/>
        <v>-34214.052799999961</v>
      </c>
      <c r="R258" s="27" t="str">
        <f t="shared" si="49"/>
        <v xml:space="preserve">№233 </v>
      </c>
    </row>
    <row r="259" spans="1:18">
      <c r="A259" s="8" t="s">
        <v>268</v>
      </c>
      <c r="B259" s="29">
        <v>775.28</v>
      </c>
      <c r="C259" s="2">
        <v>236.70000000000002</v>
      </c>
      <c r="D259" s="8">
        <v>1012</v>
      </c>
      <c r="E259" s="29">
        <v>776.62</v>
      </c>
      <c r="F259" s="2">
        <v>236.87</v>
      </c>
      <c r="G259" s="8">
        <v>1013.5</v>
      </c>
      <c r="H259" s="29">
        <f t="shared" si="54"/>
        <v>1.3400000000000318</v>
      </c>
      <c r="I259" s="29">
        <f t="shared" si="54"/>
        <v>0.16999999999998749</v>
      </c>
      <c r="J259" s="29">
        <f t="shared" si="48"/>
        <v>1.5100000000000193</v>
      </c>
      <c r="K259" s="27">
        <v>-268.06609999999949</v>
      </c>
      <c r="L259" s="25">
        <v>268.07</v>
      </c>
      <c r="M259" s="29">
        <f t="shared" si="55"/>
        <v>8.5626000000002023</v>
      </c>
      <c r="N259" s="2">
        <f t="shared" si="55"/>
        <v>0.40969999999996987</v>
      </c>
      <c r="O259" s="8">
        <f t="shared" si="50"/>
        <v>8.9723000000001729</v>
      </c>
      <c r="P259" s="8"/>
      <c r="Q259" s="2">
        <f t="shared" si="51"/>
        <v>-8.96839999999969</v>
      </c>
      <c r="R259" s="2" t="str">
        <f t="shared" si="49"/>
        <v xml:space="preserve">№234 </v>
      </c>
    </row>
    <row r="260" spans="1:18">
      <c r="A260" s="25" t="s">
        <v>269</v>
      </c>
      <c r="B260" s="26">
        <v>1450.97</v>
      </c>
      <c r="C260" s="27">
        <v>522.89</v>
      </c>
      <c r="D260" s="25">
        <v>1973.89</v>
      </c>
      <c r="E260" s="26">
        <v>1450.97</v>
      </c>
      <c r="F260" s="27">
        <v>522.89</v>
      </c>
      <c r="G260" s="25">
        <v>1973.89</v>
      </c>
      <c r="H260" s="26">
        <f t="shared" ref="H260" si="56">E260-B260</f>
        <v>0</v>
      </c>
      <c r="I260" s="26">
        <f t="shared" ref="I260" si="57">F260-C260</f>
        <v>0</v>
      </c>
      <c r="J260" s="26">
        <f t="shared" si="48"/>
        <v>0</v>
      </c>
      <c r="K260" s="27">
        <v>-922.1436000000017</v>
      </c>
      <c r="L260" s="25">
        <v>0</v>
      </c>
      <c r="M260" s="26">
        <f t="shared" si="55"/>
        <v>0</v>
      </c>
      <c r="N260" s="27">
        <f t="shared" si="55"/>
        <v>0</v>
      </c>
      <c r="O260" s="25">
        <f>SUM(M260:N260)</f>
        <v>0</v>
      </c>
      <c r="P260" s="25"/>
      <c r="Q260" s="27">
        <f t="shared" si="51"/>
        <v>-922.1436000000017</v>
      </c>
      <c r="R260" s="27" t="str">
        <f t="shared" si="49"/>
        <v xml:space="preserve">№235 </v>
      </c>
    </row>
    <row r="261" spans="1:18">
      <c r="A261" s="8" t="s">
        <v>270</v>
      </c>
      <c r="B261" s="29">
        <v>2000.43</v>
      </c>
      <c r="C261" s="2">
        <v>1053.1200000000001</v>
      </c>
      <c r="D261" s="8">
        <v>3053.55</v>
      </c>
      <c r="E261" s="29">
        <v>2033.44</v>
      </c>
      <c r="F261" s="2">
        <v>1072.07</v>
      </c>
      <c r="G261" s="8">
        <v>3105.51</v>
      </c>
      <c r="H261" s="29">
        <f t="shared" si="54"/>
        <v>33.009999999999991</v>
      </c>
      <c r="I261" s="29">
        <f t="shared" si="54"/>
        <v>18.949999999999818</v>
      </c>
      <c r="J261" s="29">
        <f t="shared" si="48"/>
        <v>51.959999999999809</v>
      </c>
      <c r="K261" s="27">
        <v>-2324.2983000000008</v>
      </c>
      <c r="L261" s="25">
        <v>2323.0700000000002</v>
      </c>
      <c r="M261" s="29">
        <f t="shared" si="55"/>
        <v>210.93389999999994</v>
      </c>
      <c r="N261" s="2">
        <f t="shared" si="55"/>
        <v>45.669499999999566</v>
      </c>
      <c r="O261" s="8">
        <f t="shared" si="50"/>
        <v>256.60339999999951</v>
      </c>
      <c r="P261" s="8"/>
      <c r="Q261" s="2">
        <f t="shared" si="51"/>
        <v>-257.83170000000018</v>
      </c>
      <c r="R261" s="2" t="str">
        <f t="shared" si="49"/>
        <v xml:space="preserve">№236 </v>
      </c>
    </row>
    <row r="262" spans="1:18">
      <c r="A262" s="25" t="s">
        <v>271</v>
      </c>
      <c r="B262" s="26">
        <v>2265.37</v>
      </c>
      <c r="C262" s="27">
        <v>564.22</v>
      </c>
      <c r="D262" s="25">
        <v>2829.59</v>
      </c>
      <c r="E262" s="26">
        <v>2274.63</v>
      </c>
      <c r="F262" s="27">
        <v>567.79</v>
      </c>
      <c r="G262" s="25">
        <v>2842.43</v>
      </c>
      <c r="H262" s="26">
        <f t="shared" si="54"/>
        <v>9.2600000000002183</v>
      </c>
      <c r="I262" s="26">
        <f t="shared" si="54"/>
        <v>3.5699999999999363</v>
      </c>
      <c r="J262" s="26">
        <f t="shared" si="48"/>
        <v>12.830000000000155</v>
      </c>
      <c r="K262" s="27">
        <v>-1024.3063999999986</v>
      </c>
      <c r="L262" s="25">
        <v>1100</v>
      </c>
      <c r="M262" s="26">
        <f t="shared" si="55"/>
        <v>59.171400000001391</v>
      </c>
      <c r="N262" s="27">
        <f t="shared" si="55"/>
        <v>8.6036999999998471</v>
      </c>
      <c r="O262" s="25">
        <f t="shared" si="50"/>
        <v>67.775100000001231</v>
      </c>
      <c r="P262" s="25"/>
      <c r="Q262" s="27">
        <f t="shared" si="51"/>
        <v>7.9185000000002219</v>
      </c>
      <c r="R262" s="27" t="str">
        <f t="shared" si="49"/>
        <v xml:space="preserve">№237 </v>
      </c>
    </row>
    <row r="263" spans="1:18">
      <c r="A263" s="8" t="s">
        <v>272</v>
      </c>
      <c r="B263" s="29">
        <v>1150.21</v>
      </c>
      <c r="C263" s="2">
        <v>608.43000000000006</v>
      </c>
      <c r="D263" s="8">
        <v>1758.65</v>
      </c>
      <c r="E263" s="29">
        <v>1150.32</v>
      </c>
      <c r="F263" s="2">
        <v>608.49</v>
      </c>
      <c r="G263" s="8">
        <v>1758.82</v>
      </c>
      <c r="H263" s="29">
        <f t="shared" si="54"/>
        <v>0.10999999999989996</v>
      </c>
      <c r="I263" s="29">
        <f t="shared" si="54"/>
        <v>5.999999999994543E-2</v>
      </c>
      <c r="J263" s="29">
        <f t="shared" si="48"/>
        <v>0.16999999999984539</v>
      </c>
      <c r="K263" s="27">
        <v>13173.459899999996</v>
      </c>
      <c r="L263" s="25">
        <v>-13000</v>
      </c>
      <c r="M263" s="29">
        <f t="shared" si="55"/>
        <v>0.7028999999993607</v>
      </c>
      <c r="N263" s="2">
        <f t="shared" si="55"/>
        <v>0.1445999999998685</v>
      </c>
      <c r="O263" s="8">
        <f t="shared" si="50"/>
        <v>0.8474999999992292</v>
      </c>
      <c r="P263" s="8"/>
      <c r="Q263" s="2">
        <f t="shared" si="51"/>
        <v>172.61239999999634</v>
      </c>
      <c r="R263" s="2" t="str">
        <f t="shared" si="49"/>
        <v xml:space="preserve">№238 </v>
      </c>
    </row>
    <row r="264" spans="1:18">
      <c r="A264" s="25" t="s">
        <v>273</v>
      </c>
      <c r="B264" s="26">
        <v>9468.94</v>
      </c>
      <c r="C264" s="27">
        <v>4430.1000000000004</v>
      </c>
      <c r="D264" s="25">
        <v>13899.06</v>
      </c>
      <c r="E264" s="26">
        <v>9710.0500000000011</v>
      </c>
      <c r="F264" s="27">
        <v>4530.12</v>
      </c>
      <c r="G264" s="25">
        <v>14240.19</v>
      </c>
      <c r="H264" s="26">
        <f t="shared" si="54"/>
        <v>241.11000000000058</v>
      </c>
      <c r="I264" s="26">
        <f t="shared" si="54"/>
        <v>100.01999999999953</v>
      </c>
      <c r="J264" s="26">
        <f t="shared" si="48"/>
        <v>341.13000000000011</v>
      </c>
      <c r="K264" s="27">
        <v>-23179.319700000004</v>
      </c>
      <c r="L264" s="25">
        <v>23700</v>
      </c>
      <c r="M264" s="26">
        <f t="shared" si="55"/>
        <v>1540.6929000000036</v>
      </c>
      <c r="N264" s="27">
        <f t="shared" si="55"/>
        <v>241.04819999999887</v>
      </c>
      <c r="O264" s="25">
        <f t="shared" si="50"/>
        <v>1781.7411000000025</v>
      </c>
      <c r="P264" s="25"/>
      <c r="Q264" s="27">
        <f t="shared" si="51"/>
        <v>-1261.0608000000066</v>
      </c>
      <c r="R264" s="27" t="str">
        <f t="shared" si="49"/>
        <v xml:space="preserve">№239 </v>
      </c>
    </row>
    <row r="265" spans="1:18">
      <c r="A265" s="8" t="s">
        <v>274</v>
      </c>
      <c r="B265" s="29">
        <v>5137.09</v>
      </c>
      <c r="C265" s="2">
        <v>614.59</v>
      </c>
      <c r="D265" s="8">
        <v>5751.6900000000005</v>
      </c>
      <c r="E265" s="29">
        <v>5216.09</v>
      </c>
      <c r="F265" s="2">
        <v>625.80000000000007</v>
      </c>
      <c r="G265" s="8">
        <v>5841.91</v>
      </c>
      <c r="H265" s="29">
        <f t="shared" si="54"/>
        <v>79</v>
      </c>
      <c r="I265" s="29">
        <f t="shared" si="54"/>
        <v>11.210000000000036</v>
      </c>
      <c r="J265" s="29">
        <f t="shared" si="48"/>
        <v>90.210000000000036</v>
      </c>
      <c r="K265" s="27">
        <v>-2339.0127999999995</v>
      </c>
      <c r="L265" s="25">
        <v>0</v>
      </c>
      <c r="M265" s="29">
        <f t="shared" si="55"/>
        <v>504.81</v>
      </c>
      <c r="N265" s="2">
        <f t="shared" si="55"/>
        <v>27.01610000000009</v>
      </c>
      <c r="O265" s="8">
        <f t="shared" si="50"/>
        <v>531.82610000000011</v>
      </c>
      <c r="P265" s="8"/>
      <c r="Q265" s="2">
        <f t="shared" si="51"/>
        <v>-2870.8388999999997</v>
      </c>
      <c r="R265" s="2" t="str">
        <f t="shared" si="49"/>
        <v xml:space="preserve">№240 </v>
      </c>
    </row>
    <row r="266" spans="1:18">
      <c r="A266" s="25" t="s">
        <v>275</v>
      </c>
      <c r="B266" s="26">
        <v>1393.27</v>
      </c>
      <c r="C266" s="27">
        <v>1632.82</v>
      </c>
      <c r="D266" s="25">
        <v>3026.1</v>
      </c>
      <c r="E266" s="26">
        <v>1410.41</v>
      </c>
      <c r="F266" s="27">
        <v>1636.57</v>
      </c>
      <c r="G266" s="25">
        <v>3046.9900000000002</v>
      </c>
      <c r="H266" s="26">
        <f t="shared" si="54"/>
        <v>17.1400000000001</v>
      </c>
      <c r="I266" s="26">
        <f t="shared" si="54"/>
        <v>3.75</v>
      </c>
      <c r="J266" s="26">
        <f t="shared" si="48"/>
        <v>20.8900000000001</v>
      </c>
      <c r="K266" s="27">
        <v>263.81080000000077</v>
      </c>
      <c r="L266" s="25">
        <v>0</v>
      </c>
      <c r="M266" s="26">
        <f t="shared" si="55"/>
        <v>109.52460000000063</v>
      </c>
      <c r="N266" s="27">
        <f t="shared" si="55"/>
        <v>9.0375000000000014</v>
      </c>
      <c r="O266" s="25">
        <f t="shared" si="50"/>
        <v>118.56210000000064</v>
      </c>
      <c r="P266" s="25"/>
      <c r="Q266" s="27">
        <f t="shared" si="51"/>
        <v>145.24870000000013</v>
      </c>
      <c r="R266" s="27" t="str">
        <f t="shared" si="49"/>
        <v xml:space="preserve">№241 </v>
      </c>
    </row>
    <row r="267" spans="1:18">
      <c r="A267" s="8" t="s">
        <v>276</v>
      </c>
      <c r="B267" s="29">
        <v>844.73</v>
      </c>
      <c r="C267" s="2">
        <v>268.01</v>
      </c>
      <c r="D267" s="8">
        <v>1112.75</v>
      </c>
      <c r="E267" s="29">
        <v>861.73</v>
      </c>
      <c r="F267" s="2">
        <v>272.39</v>
      </c>
      <c r="G267" s="8">
        <v>1134.1300000000001</v>
      </c>
      <c r="H267" s="29">
        <f t="shared" si="54"/>
        <v>17</v>
      </c>
      <c r="I267" s="29">
        <f t="shared" si="54"/>
        <v>4.3799999999999955</v>
      </c>
      <c r="J267" s="29">
        <f t="shared" ref="J267:J275" si="58">SUM(H267:I267)</f>
        <v>21.379999999999995</v>
      </c>
      <c r="K267" s="27">
        <v>904.89769999999965</v>
      </c>
      <c r="L267" s="25">
        <v>0</v>
      </c>
      <c r="M267" s="29">
        <f t="shared" si="55"/>
        <v>108.63</v>
      </c>
      <c r="N267" s="2">
        <f t="shared" si="55"/>
        <v>10.555799999999989</v>
      </c>
      <c r="O267" s="8">
        <f t="shared" si="50"/>
        <v>119.18579999999999</v>
      </c>
      <c r="P267" s="8"/>
      <c r="Q267" s="2">
        <f t="shared" si="51"/>
        <v>785.71189999999967</v>
      </c>
      <c r="R267" s="2" t="str">
        <f t="shared" ref="R267:R275" si="59">A267</f>
        <v xml:space="preserve">№242 </v>
      </c>
    </row>
    <row r="268" spans="1:18">
      <c r="A268" s="25" t="s">
        <v>277</v>
      </c>
      <c r="B268" s="26">
        <v>842.09</v>
      </c>
      <c r="C268" s="27">
        <v>311.69</v>
      </c>
      <c r="D268" s="25">
        <v>1153.79</v>
      </c>
      <c r="E268" s="26">
        <v>860.82</v>
      </c>
      <c r="F268" s="27">
        <v>319.3</v>
      </c>
      <c r="G268" s="25">
        <v>1180.1300000000001</v>
      </c>
      <c r="H268" s="26">
        <f t="shared" si="54"/>
        <v>18.730000000000018</v>
      </c>
      <c r="I268" s="26">
        <f t="shared" si="54"/>
        <v>7.6100000000000136</v>
      </c>
      <c r="J268" s="26">
        <f t="shared" si="58"/>
        <v>26.340000000000032</v>
      </c>
      <c r="K268" s="27">
        <v>434.62269999999944</v>
      </c>
      <c r="L268" s="25">
        <v>1457.15</v>
      </c>
      <c r="M268" s="26">
        <f t="shared" si="55"/>
        <v>119.68470000000011</v>
      </c>
      <c r="N268" s="27">
        <f t="shared" si="55"/>
        <v>18.340100000000035</v>
      </c>
      <c r="O268" s="25">
        <f t="shared" si="50"/>
        <v>138.02480000000014</v>
      </c>
      <c r="P268" s="25"/>
      <c r="Q268" s="27">
        <f t="shared" si="51"/>
        <v>1753.7478999999994</v>
      </c>
      <c r="R268" s="27" t="str">
        <f t="shared" si="59"/>
        <v>№243\1</v>
      </c>
    </row>
    <row r="269" spans="1:18">
      <c r="A269" s="8" t="s">
        <v>278</v>
      </c>
      <c r="B269" s="29">
        <v>3790.73</v>
      </c>
      <c r="C269" s="2">
        <v>744.2</v>
      </c>
      <c r="D269" s="8">
        <v>4534.9400000000005</v>
      </c>
      <c r="E269" s="29">
        <v>3848.82</v>
      </c>
      <c r="F269" s="2">
        <v>744.2</v>
      </c>
      <c r="G269" s="8">
        <v>4593.0200000000004</v>
      </c>
      <c r="H269" s="29">
        <f t="shared" si="54"/>
        <v>58.090000000000146</v>
      </c>
      <c r="I269" s="29">
        <f t="shared" si="54"/>
        <v>0</v>
      </c>
      <c r="J269" s="29">
        <f t="shared" si="58"/>
        <v>58.090000000000146</v>
      </c>
      <c r="K269" s="27">
        <v>-1457.1528000000003</v>
      </c>
      <c r="L269" s="25">
        <v>0</v>
      </c>
      <c r="M269" s="29">
        <f t="shared" si="55"/>
        <v>371.19510000000093</v>
      </c>
      <c r="N269" s="2">
        <f t="shared" si="55"/>
        <v>0</v>
      </c>
      <c r="O269" s="8">
        <f t="shared" ref="O269:O275" si="60">SUM(M269:N269)</f>
        <v>371.19510000000093</v>
      </c>
      <c r="P269" s="8"/>
      <c r="Q269" s="2">
        <f t="shared" ref="Q269:Q275" si="61">K269-O269+L269+P269</f>
        <v>-1828.3479000000011</v>
      </c>
      <c r="R269" s="2" t="str">
        <f t="shared" si="59"/>
        <v xml:space="preserve">№243\2 </v>
      </c>
    </row>
    <row r="270" spans="1:18">
      <c r="A270" s="25" t="s">
        <v>279</v>
      </c>
      <c r="B270" s="26">
        <v>16092.42</v>
      </c>
      <c r="C270" s="27">
        <v>7236.45</v>
      </c>
      <c r="D270" s="25">
        <v>23328.880000000001</v>
      </c>
      <c r="E270" s="26">
        <v>16292.050000000001</v>
      </c>
      <c r="F270" s="27">
        <v>7336.93</v>
      </c>
      <c r="G270" s="25">
        <v>23628.98</v>
      </c>
      <c r="H270" s="26">
        <f t="shared" si="54"/>
        <v>199.63000000000102</v>
      </c>
      <c r="I270" s="26">
        <f t="shared" si="54"/>
        <v>100.48000000000047</v>
      </c>
      <c r="J270" s="26">
        <f t="shared" si="58"/>
        <v>300.11000000000149</v>
      </c>
      <c r="K270" s="27">
        <v>-4388.5805999999957</v>
      </c>
      <c r="L270" s="25">
        <v>0</v>
      </c>
      <c r="M270" s="26">
        <f t="shared" si="55"/>
        <v>1275.6357000000064</v>
      </c>
      <c r="N270" s="27">
        <f t="shared" si="55"/>
        <v>242.15680000000114</v>
      </c>
      <c r="O270" s="25">
        <f t="shared" si="60"/>
        <v>1517.7925000000075</v>
      </c>
      <c r="P270" s="25"/>
      <c r="Q270" s="27">
        <f t="shared" si="61"/>
        <v>-5906.3731000000034</v>
      </c>
      <c r="R270" s="27" t="str">
        <f t="shared" si="59"/>
        <v xml:space="preserve">№244 </v>
      </c>
    </row>
    <row r="271" spans="1:18">
      <c r="A271" s="8" t="s">
        <v>280</v>
      </c>
      <c r="B271" s="29">
        <v>3557.66</v>
      </c>
      <c r="C271" s="2">
        <v>1305.3600000000001</v>
      </c>
      <c r="D271" s="8">
        <v>4863.0600000000004</v>
      </c>
      <c r="E271" s="29">
        <v>4009.9700000000003</v>
      </c>
      <c r="F271" s="2">
        <v>1363.73</v>
      </c>
      <c r="G271" s="8">
        <v>5373.76</v>
      </c>
      <c r="H271" s="29">
        <f t="shared" si="54"/>
        <v>452.3100000000004</v>
      </c>
      <c r="I271" s="29">
        <f t="shared" si="54"/>
        <v>58.369999999999891</v>
      </c>
      <c r="J271" s="29">
        <f t="shared" si="58"/>
        <v>510.68000000000029</v>
      </c>
      <c r="K271" s="27">
        <v>-5932.1628999999994</v>
      </c>
      <c r="L271" s="25">
        <v>0</v>
      </c>
      <c r="M271" s="29">
        <f t="shared" si="55"/>
        <v>2890.2609000000025</v>
      </c>
      <c r="N271" s="2">
        <f t="shared" si="55"/>
        <v>140.67169999999973</v>
      </c>
      <c r="O271" s="8">
        <f t="shared" si="60"/>
        <v>3030.9326000000024</v>
      </c>
      <c r="P271" s="8"/>
      <c r="Q271" s="2">
        <f t="shared" si="61"/>
        <v>-8963.0955000000013</v>
      </c>
      <c r="R271" s="2" t="str">
        <f t="shared" si="59"/>
        <v xml:space="preserve">№245 </v>
      </c>
    </row>
    <row r="272" spans="1:18">
      <c r="A272" s="25" t="s">
        <v>281</v>
      </c>
      <c r="B272" s="26">
        <v>719.12</v>
      </c>
      <c r="C272" s="27">
        <v>325.59000000000003</v>
      </c>
      <c r="D272" s="25">
        <v>1044.72</v>
      </c>
      <c r="E272" s="26">
        <v>808.98</v>
      </c>
      <c r="F272" s="27">
        <v>386.52</v>
      </c>
      <c r="G272" s="25">
        <v>1195.51</v>
      </c>
      <c r="H272" s="26">
        <f t="shared" si="54"/>
        <v>89.860000000000014</v>
      </c>
      <c r="I272" s="26">
        <f t="shared" si="54"/>
        <v>60.92999999999995</v>
      </c>
      <c r="J272" s="26">
        <f t="shared" si="58"/>
        <v>150.78999999999996</v>
      </c>
      <c r="K272" s="27">
        <v>-1763.0398999999998</v>
      </c>
      <c r="L272" s="25">
        <v>2000</v>
      </c>
      <c r="M272" s="26">
        <f t="shared" si="55"/>
        <v>574.20540000000005</v>
      </c>
      <c r="N272" s="27">
        <f t="shared" si="55"/>
        <v>146.84129999999988</v>
      </c>
      <c r="O272" s="25">
        <f t="shared" si="60"/>
        <v>721.04669999999987</v>
      </c>
      <c r="P272" s="25"/>
      <c r="Q272" s="27">
        <f t="shared" si="61"/>
        <v>-484.08659999999963</v>
      </c>
      <c r="R272" s="27" t="str">
        <f t="shared" si="59"/>
        <v xml:space="preserve">№246 </v>
      </c>
    </row>
    <row r="273" spans="1:18">
      <c r="A273" s="8" t="s">
        <v>282</v>
      </c>
      <c r="B273" s="29">
        <v>2408.1799999999998</v>
      </c>
      <c r="C273" s="2">
        <v>572.30000000000007</v>
      </c>
      <c r="D273" s="8">
        <v>2980.4900000000002</v>
      </c>
      <c r="E273" s="29">
        <v>2539.67</v>
      </c>
      <c r="F273" s="2">
        <v>611.84</v>
      </c>
      <c r="G273" s="8">
        <v>3151.51</v>
      </c>
      <c r="H273" s="29">
        <f t="shared" si="54"/>
        <v>131.49000000000024</v>
      </c>
      <c r="I273" s="29">
        <f t="shared" si="54"/>
        <v>39.539999999999964</v>
      </c>
      <c r="J273" s="29">
        <f t="shared" si="58"/>
        <v>171.0300000000002</v>
      </c>
      <c r="K273" s="27">
        <v>-709.08509999999842</v>
      </c>
      <c r="L273" s="25">
        <v>674</v>
      </c>
      <c r="M273" s="29">
        <f t="shared" si="55"/>
        <v>840.22110000000146</v>
      </c>
      <c r="N273" s="2">
        <f t="shared" si="55"/>
        <v>95.291399999999925</v>
      </c>
      <c r="O273" s="8">
        <f t="shared" si="60"/>
        <v>935.51250000000141</v>
      </c>
      <c r="P273" s="8"/>
      <c r="Q273" s="2">
        <f t="shared" si="61"/>
        <v>-970.59759999999983</v>
      </c>
      <c r="R273" s="2" t="str">
        <f t="shared" si="59"/>
        <v xml:space="preserve">№247 </v>
      </c>
    </row>
    <row r="274" spans="1:18">
      <c r="A274" s="25" t="s">
        <v>283</v>
      </c>
      <c r="B274" s="26">
        <v>31.95</v>
      </c>
      <c r="C274" s="27">
        <v>15.3</v>
      </c>
      <c r="D274" s="25">
        <v>47.25</v>
      </c>
      <c r="E274" s="26">
        <v>32.04</v>
      </c>
      <c r="F274" s="27">
        <v>15.39</v>
      </c>
      <c r="G274" s="25">
        <v>47.44</v>
      </c>
      <c r="H274" s="26">
        <f t="shared" si="54"/>
        <v>8.9999999999999858E-2</v>
      </c>
      <c r="I274" s="26">
        <f t="shared" si="54"/>
        <v>8.9999999999999858E-2</v>
      </c>
      <c r="J274" s="26">
        <f t="shared" si="58"/>
        <v>0.17999999999999972</v>
      </c>
      <c r="K274" s="27">
        <v>4440.9409999999998</v>
      </c>
      <c r="L274" s="25">
        <v>0</v>
      </c>
      <c r="M274" s="26">
        <f t="shared" si="55"/>
        <v>0.57509999999999906</v>
      </c>
      <c r="N274" s="27">
        <f t="shared" si="55"/>
        <v>0.21689999999999968</v>
      </c>
      <c r="O274" s="25">
        <f t="shared" si="60"/>
        <v>0.79199999999999871</v>
      </c>
      <c r="P274" s="25"/>
      <c r="Q274" s="27">
        <f t="shared" si="61"/>
        <v>4440.1489999999994</v>
      </c>
      <c r="R274" s="27" t="str">
        <f t="shared" si="59"/>
        <v xml:space="preserve">№248 </v>
      </c>
    </row>
    <row r="275" spans="1:18">
      <c r="A275" s="8" t="s">
        <v>284</v>
      </c>
      <c r="B275" s="29">
        <v>8258.18</v>
      </c>
      <c r="C275" s="2">
        <v>6034.05</v>
      </c>
      <c r="D275" s="8">
        <v>14292.25</v>
      </c>
      <c r="E275" s="29">
        <v>8296.1</v>
      </c>
      <c r="F275" s="2">
        <v>6047.28</v>
      </c>
      <c r="G275" s="8">
        <v>14343.4</v>
      </c>
      <c r="H275" s="29">
        <f t="shared" si="54"/>
        <v>37.920000000000073</v>
      </c>
      <c r="I275" s="29">
        <f t="shared" si="54"/>
        <v>13.229999999999563</v>
      </c>
      <c r="J275" s="29">
        <f t="shared" si="58"/>
        <v>51.149999999999636</v>
      </c>
      <c r="K275" s="27">
        <v>-1844.6278999999986</v>
      </c>
      <c r="L275" s="25">
        <v>1272.25</v>
      </c>
      <c r="M275" s="29">
        <f t="shared" si="55"/>
        <v>242.30880000000045</v>
      </c>
      <c r="N275" s="2">
        <f t="shared" si="55"/>
        <v>31.884299999998948</v>
      </c>
      <c r="O275" s="8">
        <f t="shared" si="60"/>
        <v>274.19309999999939</v>
      </c>
      <c r="P275" s="8"/>
      <c r="Q275" s="2">
        <f t="shared" si="61"/>
        <v>-846.57099999999809</v>
      </c>
      <c r="R275" s="2" t="str">
        <f t="shared" si="59"/>
        <v xml:space="preserve">№249 </v>
      </c>
    </row>
    <row r="276" spans="1:18">
      <c r="A276" s="33"/>
      <c r="B276" s="28"/>
      <c r="C276" s="28"/>
      <c r="D276" s="28"/>
      <c r="E276" s="28"/>
      <c r="F276" s="28"/>
      <c r="G276" s="28"/>
      <c r="H276" s="29"/>
      <c r="I276" s="29"/>
      <c r="J276" s="29"/>
      <c r="K276" s="2"/>
      <c r="L276" s="2"/>
      <c r="M276" s="28"/>
      <c r="N276" s="28"/>
      <c r="O276" s="8"/>
      <c r="P276" s="8"/>
      <c r="Q276" s="2"/>
    </row>
    <row r="277" spans="1:18">
      <c r="A277" s="34"/>
      <c r="H277" s="29"/>
      <c r="I277" s="29"/>
      <c r="J277" s="29"/>
      <c r="K277" s="2"/>
      <c r="L277" s="2"/>
      <c r="M277" s="28"/>
      <c r="N277" s="28"/>
      <c r="O277" s="8"/>
      <c r="P277" s="8"/>
      <c r="Q277" s="2"/>
    </row>
    <row r="278" spans="1:18">
      <c r="A278" s="34"/>
      <c r="H278" s="29"/>
      <c r="I278" s="29"/>
      <c r="J278" s="29"/>
      <c r="K278" s="2"/>
      <c r="L278" s="2"/>
      <c r="M278" s="28"/>
      <c r="N278" s="28"/>
      <c r="O278" s="8"/>
      <c r="P278" s="8"/>
      <c r="Q278" s="2"/>
    </row>
    <row r="279" spans="1:18" ht="15.75" customHeight="1">
      <c r="A279" s="34"/>
      <c r="E279" s="28"/>
      <c r="F279" s="28"/>
      <c r="G279" s="28"/>
      <c r="H279" s="29"/>
      <c r="I279" s="29"/>
      <c r="J279" s="29"/>
      <c r="K279" s="2"/>
      <c r="L279" s="2"/>
      <c r="M279" s="28"/>
      <c r="N279" s="28"/>
      <c r="O279" s="8"/>
      <c r="P279" s="8"/>
      <c r="Q279" s="2"/>
    </row>
    <row r="280" spans="1:18" ht="16.5" customHeight="1">
      <c r="A280" s="34"/>
      <c r="B280" s="28"/>
      <c r="C280" s="28"/>
      <c r="D280" s="28"/>
      <c r="E280" s="28"/>
      <c r="F280" s="28"/>
      <c r="G280" s="28"/>
      <c r="H280" s="29"/>
      <c r="I280" s="29"/>
      <c r="J280" s="29"/>
      <c r="K280" s="2"/>
      <c r="L280" s="2"/>
      <c r="M280" s="28"/>
      <c r="N280" s="28"/>
      <c r="O280" s="8"/>
      <c r="P280" s="8"/>
      <c r="Q280" s="2"/>
    </row>
    <row r="281" spans="1:18">
      <c r="A281" s="34"/>
      <c r="H281" s="29"/>
      <c r="I281" s="29"/>
      <c r="J281" s="29"/>
      <c r="K281" s="2"/>
      <c r="L281" s="2"/>
      <c r="M281" s="28"/>
      <c r="N281" s="28"/>
      <c r="O281" s="8"/>
      <c r="P281" s="8"/>
      <c r="Q281" s="2"/>
    </row>
    <row r="282" spans="1:18">
      <c r="A282" s="34"/>
      <c r="B282" s="28"/>
      <c r="C282" s="28"/>
      <c r="D282" s="28"/>
      <c r="E282" s="28"/>
      <c r="F282" s="28"/>
      <c r="G282" s="28"/>
      <c r="H282" s="29"/>
      <c r="I282" s="29"/>
      <c r="J282" s="29"/>
      <c r="K282" s="2"/>
      <c r="L282" s="2"/>
      <c r="M282" s="28"/>
      <c r="N282" s="28"/>
      <c r="O282" s="8"/>
      <c r="P282" s="8"/>
      <c r="Q282" s="2"/>
    </row>
    <row r="283" spans="1:18">
      <c r="A283" s="34"/>
      <c r="E283" s="28"/>
      <c r="F283" s="28"/>
      <c r="G283" s="28"/>
      <c r="H283" s="29"/>
      <c r="I283" s="29"/>
      <c r="J283" s="29"/>
      <c r="K283" s="2"/>
      <c r="L283" s="2"/>
      <c r="M283" s="28"/>
      <c r="N283" s="28"/>
      <c r="O283" s="8"/>
      <c r="P283" s="8"/>
      <c r="Q283" s="2"/>
    </row>
    <row r="284" spans="1:18">
      <c r="A284" s="34"/>
      <c r="B284" s="28"/>
      <c r="C284" s="28"/>
      <c r="D284" s="28"/>
      <c r="E284" s="28"/>
      <c r="F284" s="28"/>
      <c r="G284" s="28"/>
      <c r="H284" s="29"/>
      <c r="I284" s="29"/>
      <c r="J284" s="29"/>
      <c r="K284" s="2"/>
      <c r="L284" s="2"/>
      <c r="M284" s="28"/>
      <c r="N284" s="28"/>
      <c r="O284" s="8"/>
      <c r="P284" s="8"/>
      <c r="Q284" s="2"/>
    </row>
    <row r="285" spans="1:18" ht="15.75" thickBot="1">
      <c r="A285" s="34"/>
      <c r="B285" s="28"/>
      <c r="C285" s="28"/>
      <c r="D285" s="28"/>
      <c r="E285" s="28"/>
      <c r="F285" s="28"/>
      <c r="G285" s="28"/>
      <c r="H285" s="29"/>
      <c r="I285" s="29"/>
      <c r="J285" s="29"/>
      <c r="K285" s="2"/>
      <c r="L285" s="2"/>
      <c r="M285" s="28"/>
      <c r="N285" s="28"/>
      <c r="O285" s="8"/>
      <c r="P285" s="8"/>
      <c r="Q285" s="2"/>
    </row>
    <row r="286" spans="1:18" ht="15.75" thickBot="1">
      <c r="A286" s="34"/>
      <c r="B286" s="28"/>
      <c r="C286" s="28"/>
      <c r="D286" s="47"/>
      <c r="E286" s="28"/>
      <c r="F286" s="28"/>
      <c r="G286" s="47"/>
      <c r="H286" s="29"/>
      <c r="I286" s="29"/>
      <c r="J286" s="29"/>
      <c r="K286" s="2"/>
      <c r="L286" s="2"/>
      <c r="M286" s="28"/>
      <c r="N286" s="28"/>
      <c r="O286" s="8"/>
      <c r="P286" s="8"/>
      <c r="Q286" s="2"/>
    </row>
    <row r="287" spans="1:18" ht="15.75" thickBot="1">
      <c r="A287" s="34"/>
      <c r="H287" s="29"/>
      <c r="I287" s="29"/>
      <c r="J287" s="29"/>
      <c r="K287" s="2"/>
      <c r="L287" s="2"/>
      <c r="M287" s="28"/>
      <c r="N287" s="28"/>
      <c r="O287" s="8"/>
      <c r="P287" s="8"/>
      <c r="Q287" s="2"/>
    </row>
    <row r="288" spans="1:18" ht="13.5" customHeight="1" thickBot="1">
      <c r="A288" s="34"/>
      <c r="B288" s="28"/>
      <c r="C288" s="28"/>
      <c r="D288" s="47"/>
      <c r="E288" s="28"/>
      <c r="F288" s="28"/>
      <c r="G288" s="47"/>
      <c r="H288" s="29"/>
      <c r="I288" s="29"/>
      <c r="J288" s="29"/>
      <c r="K288" s="2"/>
      <c r="L288" s="2"/>
      <c r="M288" s="28"/>
      <c r="N288" s="28"/>
      <c r="O288" s="8"/>
      <c r="P288" s="8"/>
      <c r="Q288" s="2"/>
    </row>
    <row r="289" spans="2:16" ht="15.75" thickBot="1">
      <c r="B289" s="33"/>
      <c r="C289" s="33"/>
      <c r="D289" s="33"/>
      <c r="E289" s="33"/>
      <c r="F289" s="33"/>
      <c r="G289" s="33"/>
      <c r="H289" s="35"/>
      <c r="N289" s="28"/>
      <c r="O289" s="28"/>
      <c r="P289" s="28"/>
    </row>
    <row r="290" spans="2:16" ht="15.75" thickBot="1">
      <c r="B290" s="33"/>
      <c r="C290" s="33"/>
      <c r="D290" s="36"/>
      <c r="E290" s="28"/>
      <c r="F290" s="28"/>
      <c r="G290" s="28"/>
      <c r="H290" s="35"/>
      <c r="N290" s="28"/>
      <c r="O290" s="28"/>
      <c r="P290" s="28"/>
    </row>
    <row r="291" spans="2:16">
      <c r="B291" s="33"/>
      <c r="C291" s="33"/>
      <c r="D291" s="37"/>
      <c r="E291" s="28"/>
      <c r="F291" s="28"/>
      <c r="G291" s="28"/>
      <c r="H291" s="35"/>
      <c r="N291" s="28"/>
      <c r="O291" s="28"/>
      <c r="P291" s="28"/>
    </row>
    <row r="292" spans="2:16">
      <c r="B292" s="33"/>
      <c r="C292" s="33"/>
      <c r="D292" s="37"/>
      <c r="E292" s="28"/>
      <c r="F292" s="28"/>
      <c r="G292" s="28"/>
      <c r="H292" s="35"/>
      <c r="N292" s="28"/>
      <c r="O292" s="28"/>
      <c r="P292" s="28"/>
    </row>
    <row r="293" spans="2:16">
      <c r="B293" s="33"/>
      <c r="C293" s="33"/>
      <c r="D293" s="37"/>
      <c r="E293" s="28"/>
      <c r="F293" s="28"/>
      <c r="G293" s="28"/>
      <c r="H293" s="35"/>
      <c r="N293" s="28"/>
      <c r="O293" s="28"/>
      <c r="P293" s="28"/>
    </row>
    <row r="294" spans="2:16">
      <c r="B294" s="33"/>
      <c r="C294" s="33"/>
      <c r="D294" s="33"/>
      <c r="E294" s="28"/>
      <c r="F294" s="28"/>
      <c r="G294" s="28"/>
      <c r="H294" s="35"/>
      <c r="N294" s="28"/>
      <c r="O294" s="28"/>
      <c r="P294" s="28"/>
    </row>
    <row r="295" spans="2:16">
      <c r="B295" s="33"/>
      <c r="C295" s="33"/>
      <c r="D295" s="33"/>
      <c r="E295" s="28"/>
      <c r="F295" s="28"/>
      <c r="G295" s="28"/>
      <c r="H295" s="35"/>
      <c r="N295" s="28"/>
      <c r="O295" s="28"/>
      <c r="P295" s="28"/>
    </row>
    <row r="296" spans="2:16">
      <c r="B296" s="35"/>
      <c r="C296" s="35"/>
      <c r="D296" s="35"/>
      <c r="E296" s="28"/>
      <c r="F296" s="28"/>
      <c r="G296" s="28"/>
      <c r="H296" s="35"/>
      <c r="N296" s="28"/>
      <c r="O296" s="28"/>
      <c r="P296" s="28"/>
    </row>
    <row r="297" spans="2:16">
      <c r="B297" s="33"/>
      <c r="C297" s="33"/>
      <c r="D297" s="33"/>
      <c r="E297" s="28"/>
      <c r="F297" s="28"/>
      <c r="G297" s="28"/>
      <c r="N297" s="28"/>
      <c r="O297" s="28"/>
      <c r="P297" s="28"/>
    </row>
    <row r="298" spans="2:16">
      <c r="B298" s="33"/>
      <c r="C298" s="33"/>
      <c r="D298" s="33"/>
      <c r="E298" s="28"/>
      <c r="F298" s="28"/>
      <c r="G298" s="28"/>
      <c r="N298" s="28"/>
      <c r="O298" s="28"/>
      <c r="P298" s="28"/>
    </row>
    <row r="299" spans="2:16">
      <c r="B299" s="33"/>
      <c r="C299" s="33"/>
      <c r="D299" s="33"/>
      <c r="E299" s="28"/>
      <c r="F299" s="28"/>
      <c r="G299" s="28"/>
      <c r="N299" s="28"/>
      <c r="O299" s="28"/>
      <c r="P299" s="28"/>
    </row>
    <row r="300" spans="2:16">
      <c r="B300" s="33"/>
      <c r="C300" s="33"/>
      <c r="D300" s="33"/>
      <c r="E300" s="28"/>
      <c r="F300" s="28"/>
      <c r="G300" s="28"/>
      <c r="N300" s="28"/>
      <c r="O300" s="28"/>
      <c r="P300" s="28"/>
    </row>
    <row r="301" spans="2:16">
      <c r="E301" s="28"/>
      <c r="F301" s="28"/>
      <c r="G301" s="28"/>
      <c r="N301" s="28"/>
      <c r="O301" s="28"/>
      <c r="P301" s="28"/>
    </row>
    <row r="302" spans="2:16">
      <c r="E302" s="28"/>
      <c r="F302" s="28"/>
      <c r="G302" s="28"/>
      <c r="N302" s="28"/>
      <c r="O302" s="28"/>
      <c r="P302" s="28"/>
    </row>
    <row r="303" spans="2:16">
      <c r="B303" s="33"/>
      <c r="C303" s="33"/>
      <c r="D303" s="33"/>
      <c r="E303" s="28"/>
      <c r="F303" s="28"/>
      <c r="G303" s="28"/>
      <c r="N303" s="28"/>
      <c r="O303" s="28"/>
      <c r="P303" s="28"/>
    </row>
    <row r="304" spans="2:16">
      <c r="B304" s="33"/>
      <c r="C304" s="33"/>
      <c r="D304" s="33"/>
      <c r="E304" s="28"/>
      <c r="F304" s="28"/>
      <c r="G304" s="28"/>
      <c r="N304" s="28"/>
      <c r="O304" s="28"/>
      <c r="P304" s="28"/>
    </row>
    <row r="305" spans="2:16">
      <c r="B305" s="33"/>
      <c r="C305" s="33"/>
      <c r="D305" s="33"/>
      <c r="E305" s="28"/>
      <c r="F305" s="28"/>
      <c r="G305" s="28"/>
      <c r="N305" s="28"/>
      <c r="O305" s="28"/>
      <c r="P305" s="28"/>
    </row>
    <row r="306" spans="2:16">
      <c r="B306" s="33"/>
      <c r="C306" s="33"/>
      <c r="D306" s="33"/>
      <c r="E306" s="28"/>
      <c r="F306" s="28"/>
      <c r="G306" s="28"/>
      <c r="N306" s="28"/>
      <c r="O306" s="28"/>
      <c r="P306" s="28"/>
    </row>
    <row r="307" spans="2:16">
      <c r="B307" s="33"/>
      <c r="C307" s="33"/>
      <c r="D307" s="33"/>
      <c r="E307" s="28"/>
      <c r="F307" s="28"/>
      <c r="G307" s="28"/>
      <c r="N307" s="28"/>
      <c r="O307" s="28"/>
      <c r="P307" s="28"/>
    </row>
    <row r="308" spans="2:16">
      <c r="B308" s="33"/>
      <c r="C308" s="33"/>
      <c r="D308" s="33"/>
      <c r="E308" s="28"/>
      <c r="F308" s="28"/>
      <c r="G308" s="28"/>
      <c r="N308" s="28"/>
      <c r="O308" s="28"/>
      <c r="P308" s="28"/>
    </row>
    <row r="309" spans="2:16">
      <c r="B309" s="33"/>
      <c r="C309" s="33"/>
      <c r="D309" s="33"/>
      <c r="E309" s="33"/>
      <c r="F309" s="33"/>
      <c r="G309" s="33"/>
      <c r="N309" s="28"/>
      <c r="O309" s="28"/>
      <c r="P309" s="28"/>
    </row>
    <row r="310" spans="2:16">
      <c r="B310" s="33"/>
      <c r="C310" s="33"/>
      <c r="D310" s="33"/>
      <c r="E310" s="33"/>
      <c r="F310" s="33"/>
      <c r="G310" s="33"/>
      <c r="N310" s="28"/>
      <c r="O310" s="28"/>
      <c r="P310" s="28"/>
    </row>
    <row r="311" spans="2:16">
      <c r="B311" s="33"/>
      <c r="C311" s="33"/>
      <c r="D311" s="33"/>
      <c r="E311" s="33"/>
      <c r="F311" s="33"/>
      <c r="G311" s="33"/>
      <c r="N311" s="28"/>
      <c r="O311" s="28"/>
      <c r="P311" s="28"/>
    </row>
    <row r="312" spans="2:16">
      <c r="B312" s="33"/>
      <c r="C312" s="33"/>
      <c r="D312" s="33"/>
      <c r="E312" s="33"/>
      <c r="F312" s="33"/>
      <c r="G312" s="33"/>
      <c r="N312" s="28"/>
      <c r="O312" s="28"/>
      <c r="P312" s="28"/>
    </row>
    <row r="313" spans="2:16">
      <c r="B313" s="33"/>
      <c r="C313" s="33"/>
      <c r="D313" s="33"/>
      <c r="E313" s="33"/>
      <c r="F313" s="33"/>
      <c r="G313" s="33"/>
      <c r="N313" s="28"/>
      <c r="O313" s="28"/>
      <c r="P313" s="28"/>
    </row>
    <row r="314" spans="2:16">
      <c r="B314" s="33"/>
      <c r="C314" s="33"/>
      <c r="D314" s="33"/>
      <c r="E314" s="33"/>
      <c r="F314" s="33"/>
      <c r="G314" s="33"/>
      <c r="N314" s="28"/>
      <c r="O314" s="28"/>
      <c r="P314" s="28"/>
    </row>
    <row r="315" spans="2:16">
      <c r="B315" s="33"/>
      <c r="C315" s="33"/>
      <c r="D315" s="33"/>
      <c r="E315" s="33"/>
      <c r="F315" s="33"/>
      <c r="G315" s="33"/>
      <c r="N315" s="28"/>
      <c r="O315" s="28"/>
      <c r="P315" s="28"/>
    </row>
    <row r="316" spans="2:16">
      <c r="B316" s="33"/>
      <c r="C316" s="33"/>
      <c r="D316" s="33"/>
      <c r="E316" s="33"/>
      <c r="F316" s="33"/>
      <c r="G316" s="33"/>
      <c r="N316" s="28"/>
      <c r="O316" s="28"/>
      <c r="P316" s="28"/>
    </row>
    <row r="317" spans="2:16">
      <c r="B317" s="33"/>
      <c r="C317" s="33"/>
      <c r="D317" s="33"/>
      <c r="E317" s="33"/>
      <c r="F317" s="33"/>
      <c r="G317" s="33"/>
      <c r="N317" s="28"/>
      <c r="O317" s="28"/>
      <c r="P317" s="28"/>
    </row>
    <row r="318" spans="2:16">
      <c r="B318" s="33"/>
      <c r="C318" s="33"/>
      <c r="D318" s="33"/>
      <c r="E318" s="33"/>
      <c r="F318" s="33"/>
      <c r="G318" s="33"/>
      <c r="N318" s="28"/>
      <c r="O318" s="28"/>
      <c r="P318" s="28"/>
    </row>
    <row r="319" spans="2:16">
      <c r="B319" s="33"/>
      <c r="C319" s="33"/>
      <c r="D319" s="33"/>
      <c r="E319" s="33"/>
      <c r="F319" s="33"/>
      <c r="G319" s="33"/>
      <c r="N319" s="28"/>
      <c r="O319" s="28"/>
      <c r="P319" s="28"/>
    </row>
    <row r="320" spans="2:16">
      <c r="N320" s="28"/>
      <c r="O320" s="28"/>
      <c r="P320" s="28"/>
    </row>
    <row r="321" spans="2:16">
      <c r="B321" s="33"/>
      <c r="C321" s="33"/>
      <c r="D321" s="33"/>
      <c r="E321" s="33"/>
      <c r="F321" s="33"/>
      <c r="G321" s="33"/>
      <c r="N321" s="28"/>
      <c r="O321" s="28"/>
      <c r="P321" s="28"/>
    </row>
    <row r="322" spans="2:16">
      <c r="B322" s="33"/>
      <c r="C322" s="33"/>
      <c r="D322" s="33"/>
      <c r="E322" s="33"/>
      <c r="F322" s="33"/>
      <c r="G322" s="33"/>
      <c r="N322" s="28"/>
      <c r="O322" s="28"/>
      <c r="P322" s="28"/>
    </row>
    <row r="323" spans="2:16">
      <c r="B323" s="33"/>
      <c r="C323" s="33"/>
      <c r="D323" s="33"/>
      <c r="E323" s="33"/>
      <c r="F323" s="33"/>
      <c r="G323" s="33"/>
      <c r="N323" s="28"/>
      <c r="O323" s="28"/>
      <c r="P323" s="28"/>
    </row>
    <row r="324" spans="2:16">
      <c r="B324" s="33"/>
      <c r="C324" s="33"/>
      <c r="D324" s="33"/>
      <c r="E324" s="33"/>
      <c r="F324" s="33"/>
      <c r="G324" s="33"/>
      <c r="N324" s="28"/>
      <c r="O324" s="28"/>
      <c r="P324" s="28"/>
    </row>
    <row r="325" spans="2:16">
      <c r="B325" s="33"/>
      <c r="C325" s="33"/>
      <c r="D325" s="33"/>
      <c r="E325" s="33"/>
      <c r="F325" s="33"/>
      <c r="G325" s="33"/>
      <c r="N325" s="28"/>
      <c r="O325" s="28"/>
      <c r="P325" s="28"/>
    </row>
    <row r="326" spans="2:16">
      <c r="B326" s="38"/>
      <c r="C326" s="38"/>
      <c r="D326" s="38"/>
      <c r="E326" s="38"/>
      <c r="F326" s="38"/>
      <c r="G326" s="38"/>
      <c r="N326" s="28"/>
      <c r="O326" s="28"/>
      <c r="P326" s="28"/>
    </row>
    <row r="327" spans="2:16">
      <c r="B327" s="33"/>
      <c r="C327" s="33"/>
      <c r="D327" s="33"/>
      <c r="E327" s="33"/>
      <c r="F327" s="33"/>
      <c r="G327" s="33"/>
      <c r="N327" s="28"/>
      <c r="O327" s="28"/>
      <c r="P327" s="28"/>
    </row>
    <row r="328" spans="2:16">
      <c r="B328" s="33"/>
      <c r="C328" s="33"/>
      <c r="D328" s="33"/>
      <c r="E328" s="33"/>
      <c r="F328" s="33"/>
      <c r="G328" s="33"/>
      <c r="N328" s="28"/>
      <c r="O328" s="28"/>
      <c r="P328" s="28"/>
    </row>
    <row r="329" spans="2:16">
      <c r="N329" s="28"/>
      <c r="O329" s="28"/>
      <c r="P329" s="28"/>
    </row>
    <row r="330" spans="2:16">
      <c r="N330" s="28"/>
      <c r="O330" s="28"/>
      <c r="P330" s="28"/>
    </row>
    <row r="331" spans="2:16">
      <c r="B331" s="33"/>
      <c r="C331" s="33"/>
      <c r="D331" s="33"/>
      <c r="E331" s="33"/>
      <c r="F331" s="33"/>
      <c r="G331" s="33"/>
      <c r="N331" s="28"/>
      <c r="O331" s="28"/>
      <c r="P331" s="28"/>
    </row>
    <row r="332" spans="2:16">
      <c r="B332" s="33"/>
      <c r="C332" s="33"/>
      <c r="D332" s="33"/>
      <c r="E332" s="33"/>
      <c r="F332" s="33"/>
      <c r="G332" s="33"/>
      <c r="N332" s="28"/>
      <c r="O332" s="28"/>
      <c r="P332" s="28"/>
    </row>
    <row r="333" spans="2:16">
      <c r="B333" s="33"/>
      <c r="C333" s="33"/>
      <c r="D333" s="33"/>
      <c r="E333" s="33"/>
      <c r="F333" s="33"/>
      <c r="G333" s="33"/>
      <c r="N333" s="28"/>
      <c r="O333" s="28"/>
      <c r="P333" s="28"/>
    </row>
    <row r="334" spans="2:16">
      <c r="B334" s="33"/>
      <c r="C334" s="33"/>
      <c r="D334" s="33"/>
      <c r="E334" s="33"/>
      <c r="F334" s="33"/>
      <c r="G334" s="33"/>
      <c r="N334" s="28"/>
      <c r="O334" s="28"/>
      <c r="P334" s="28"/>
    </row>
    <row r="335" spans="2:16">
      <c r="N335" s="28"/>
      <c r="O335" s="28"/>
      <c r="P335" s="28"/>
    </row>
    <row r="336" spans="2:16">
      <c r="B336" s="33"/>
      <c r="C336" s="33"/>
      <c r="D336" s="33"/>
      <c r="E336" s="33"/>
      <c r="F336" s="33"/>
      <c r="G336" s="33"/>
      <c r="N336" s="28"/>
      <c r="O336" s="28"/>
      <c r="P336" s="28"/>
    </row>
    <row r="337" spans="2:16">
      <c r="B337" s="33"/>
      <c r="C337" s="33"/>
      <c r="D337" s="33"/>
      <c r="E337" s="33"/>
      <c r="F337" s="33"/>
      <c r="G337" s="33"/>
      <c r="N337" s="28"/>
      <c r="O337" s="28"/>
      <c r="P337" s="28"/>
    </row>
    <row r="338" spans="2:16">
      <c r="B338" s="33"/>
      <c r="C338" s="33"/>
      <c r="D338" s="33"/>
      <c r="E338" s="33"/>
      <c r="F338" s="33"/>
      <c r="G338" s="33"/>
    </row>
    <row r="339" spans="2:16">
      <c r="B339" s="33"/>
      <c r="C339" s="33"/>
      <c r="D339" s="33"/>
      <c r="E339" s="33"/>
      <c r="F339" s="33"/>
      <c r="G339" s="33"/>
    </row>
    <row r="340" spans="2:16">
      <c r="B340" s="33"/>
      <c r="C340" s="33"/>
      <c r="D340" s="33"/>
      <c r="E340" s="33"/>
      <c r="F340" s="33"/>
      <c r="G340" s="33"/>
    </row>
    <row r="341" spans="2:16">
      <c r="B341" s="33"/>
      <c r="C341" s="33"/>
      <c r="D341" s="33"/>
      <c r="E341" s="33"/>
      <c r="F341" s="33"/>
      <c r="G341" s="33"/>
    </row>
    <row r="342" spans="2:16">
      <c r="B342" s="33"/>
      <c r="C342" s="33"/>
      <c r="D342" s="33"/>
      <c r="E342" s="33"/>
      <c r="F342" s="33"/>
      <c r="G342" s="33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2019-11-01T14:58:46Z</dcterms:modified>
</cp:coreProperties>
</file>