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H85" i="2"/>
  <c r="H76"/>
  <c r="H44"/>
  <c r="H133"/>
  <c r="J17"/>
  <c r="J51"/>
  <c r="J59"/>
  <c r="J103"/>
  <c r="J139"/>
  <c r="J141"/>
  <c r="J186"/>
  <c r="I10"/>
  <c r="N10" s="1"/>
  <c r="H10"/>
  <c r="M10" s="1"/>
  <c r="I260"/>
  <c r="H260"/>
  <c r="I131"/>
  <c r="H131"/>
  <c r="H116"/>
  <c r="C133"/>
  <c r="I133" s="1"/>
  <c r="C116"/>
  <c r="I116" s="1"/>
  <c r="N116" s="1"/>
  <c r="C85"/>
  <c r="I85" s="1"/>
  <c r="C76"/>
  <c r="I76" s="1"/>
  <c r="C44"/>
  <c r="I44" s="1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M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Q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J162" s="1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J154" s="1"/>
  <c r="R153"/>
  <c r="I153"/>
  <c r="N153" s="1"/>
  <c r="H153"/>
  <c r="M153" s="1"/>
  <c r="R152"/>
  <c r="I152"/>
  <c r="N152" s="1"/>
  <c r="H152"/>
  <c r="M152" s="1"/>
  <c r="R151"/>
  <c r="I151"/>
  <c r="N151" s="1"/>
  <c r="H151"/>
  <c r="M151" s="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N146" s="1"/>
  <c r="H146"/>
  <c r="J146" s="1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Q141"/>
  <c r="R140"/>
  <c r="I140"/>
  <c r="N140" s="1"/>
  <c r="H140"/>
  <c r="M140" s="1"/>
  <c r="R139"/>
  <c r="Q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M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O72" s="1"/>
  <c r="Q72" s="1"/>
  <c r="R71"/>
  <c r="I71"/>
  <c r="N71" s="1"/>
  <c r="H71"/>
  <c r="M71" s="1"/>
  <c r="R70"/>
  <c r="I70"/>
  <c r="N70" s="1"/>
  <c r="H70"/>
  <c r="M70" s="1"/>
  <c r="O70" s="1"/>
  <c r="Q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Q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Q51" s="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I32"/>
  <c r="N32" s="1"/>
  <c r="H32"/>
  <c r="M32" s="1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O17" s="1"/>
  <c r="Q17" s="1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P5"/>
  <c r="L5"/>
  <c r="P1"/>
  <c r="L1"/>
  <c r="O151" l="1"/>
  <c r="Q151" s="1"/>
  <c r="O159"/>
  <c r="Q159" s="1"/>
  <c r="O167"/>
  <c r="Q167" s="1"/>
  <c r="O175"/>
  <c r="Q175" s="1"/>
  <c r="J131"/>
  <c r="J260"/>
  <c r="O10"/>
  <c r="O103"/>
  <c r="Q103" s="1"/>
  <c r="J44"/>
  <c r="N44"/>
  <c r="J85"/>
  <c r="N85"/>
  <c r="J133"/>
  <c r="N133"/>
  <c r="J76"/>
  <c r="N76"/>
  <c r="J116"/>
  <c r="O44"/>
  <c r="Q44" s="1"/>
  <c r="J65"/>
  <c r="J69"/>
  <c r="O85"/>
  <c r="Q85" s="1"/>
  <c r="O133"/>
  <c r="Q133" s="1"/>
  <c r="O76"/>
  <c r="Q76" s="1"/>
  <c r="O116"/>
  <c r="Q116" s="1"/>
  <c r="J170"/>
  <c r="J10"/>
  <c r="J140"/>
  <c r="M65"/>
  <c r="O71"/>
  <c r="Q71" s="1"/>
  <c r="M146"/>
  <c r="O147"/>
  <c r="Q147" s="1"/>
  <c r="M154"/>
  <c r="O155"/>
  <c r="Q155" s="1"/>
  <c r="M162"/>
  <c r="O163"/>
  <c r="Q163" s="1"/>
  <c r="M170"/>
  <c r="O171"/>
  <c r="Q171" s="1"/>
  <c r="O174"/>
  <c r="Q174" s="1"/>
  <c r="O176"/>
  <c r="Q176" s="1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2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Q149" s="1"/>
  <c r="O153"/>
  <c r="Q153" s="1"/>
  <c r="O157"/>
  <c r="Q157" s="1"/>
  <c r="O161"/>
  <c r="Q161" s="1"/>
  <c r="O165"/>
  <c r="Q165" s="1"/>
  <c r="O169"/>
  <c r="Q169" s="1"/>
  <c r="O173"/>
  <c r="Q173" s="1"/>
  <c r="O11"/>
  <c r="Q11" s="1"/>
  <c r="O13"/>
  <c r="Q13" s="1"/>
  <c r="O15"/>
  <c r="Q15" s="1"/>
  <c r="N1"/>
  <c r="O45"/>
  <c r="Q45" s="1"/>
  <c r="O47"/>
  <c r="Q47" s="1"/>
  <c r="O49"/>
  <c r="Q49" s="1"/>
  <c r="O73"/>
  <c r="Q73" s="1"/>
  <c r="O75"/>
  <c r="Q75" s="1"/>
  <c r="O87"/>
  <c r="Q87" s="1"/>
  <c r="O89"/>
  <c r="Q89" s="1"/>
  <c r="O91"/>
  <c r="Q91" s="1"/>
  <c r="O93"/>
  <c r="Q93" s="1"/>
  <c r="O95"/>
  <c r="Q95" s="1"/>
  <c r="O97"/>
  <c r="Q97" s="1"/>
  <c r="O99"/>
  <c r="Q99" s="1"/>
  <c r="O101"/>
  <c r="Q101" s="1"/>
  <c r="O117"/>
  <c r="Q117" s="1"/>
  <c r="O119"/>
  <c r="Q119" s="1"/>
  <c r="O121"/>
  <c r="Q121" s="1"/>
  <c r="O123"/>
  <c r="Q123" s="1"/>
  <c r="O125"/>
  <c r="Q125" s="1"/>
  <c r="O127"/>
  <c r="Q127" s="1"/>
  <c r="O129"/>
  <c r="Q129" s="1"/>
  <c r="O131"/>
  <c r="Q131" s="1"/>
  <c r="O148"/>
  <c r="Q148" s="1"/>
  <c r="O150"/>
  <c r="Q150" s="1"/>
  <c r="O152"/>
  <c r="Q152" s="1"/>
  <c r="O154"/>
  <c r="Q154" s="1"/>
  <c r="O156"/>
  <c r="Q156" s="1"/>
  <c r="O158"/>
  <c r="Q158" s="1"/>
  <c r="O160"/>
  <c r="Q160" s="1"/>
  <c r="O162"/>
  <c r="Q162" s="1"/>
  <c r="O164"/>
  <c r="Q164" s="1"/>
  <c r="O166"/>
  <c r="Q166" s="1"/>
  <c r="O168"/>
  <c r="Q168" s="1"/>
  <c r="O170"/>
  <c r="Q170" s="1"/>
  <c r="O172"/>
  <c r="Q172" s="1"/>
  <c r="O12"/>
  <c r="Q12" s="1"/>
  <c r="O14"/>
  <c r="Q14" s="1"/>
  <c r="O16"/>
  <c r="Q16" s="1"/>
  <c r="O46"/>
  <c r="Q46" s="1"/>
  <c r="O48"/>
  <c r="Q48" s="1"/>
  <c r="O50"/>
  <c r="Q50" s="1"/>
  <c r="O74"/>
  <c r="Q74" s="1"/>
  <c r="O86"/>
  <c r="Q86" s="1"/>
  <c r="O88"/>
  <c r="Q88" s="1"/>
  <c r="O90"/>
  <c r="Q90" s="1"/>
  <c r="O92"/>
  <c r="Q92" s="1"/>
  <c r="O94"/>
  <c r="Q94" s="1"/>
  <c r="O96"/>
  <c r="Q96" s="1"/>
  <c r="O98"/>
  <c r="Q98" s="1"/>
  <c r="O100"/>
  <c r="Q100" s="1"/>
  <c r="O102"/>
  <c r="Q102" s="1"/>
  <c r="O118"/>
  <c r="Q118" s="1"/>
  <c r="O120"/>
  <c r="Q120" s="1"/>
  <c r="O122"/>
  <c r="Q122" s="1"/>
  <c r="O124"/>
  <c r="Q124" s="1"/>
  <c r="O126"/>
  <c r="Q126" s="1"/>
  <c r="O128"/>
  <c r="Q128" s="1"/>
  <c r="O130"/>
  <c r="Q130" s="1"/>
  <c r="O132"/>
  <c r="Q132" s="1"/>
  <c r="M1"/>
  <c r="O19"/>
  <c r="Q19" s="1"/>
  <c r="O21"/>
  <c r="Q21" s="1"/>
  <c r="O23"/>
  <c r="Q23" s="1"/>
  <c r="O25"/>
  <c r="Q25" s="1"/>
  <c r="O27"/>
  <c r="Q27" s="1"/>
  <c r="O29"/>
  <c r="Q29" s="1"/>
  <c r="O31"/>
  <c r="Q31" s="1"/>
  <c r="O33"/>
  <c r="Q33" s="1"/>
  <c r="O35"/>
  <c r="Q35" s="1"/>
  <c r="O37"/>
  <c r="Q37" s="1"/>
  <c r="O39"/>
  <c r="Q39" s="1"/>
  <c r="O41"/>
  <c r="Q41" s="1"/>
  <c r="O43"/>
  <c r="Q43" s="1"/>
  <c r="O53"/>
  <c r="Q53" s="1"/>
  <c r="O55"/>
  <c r="Q55" s="1"/>
  <c r="O57"/>
  <c r="Q57" s="1"/>
  <c r="O60"/>
  <c r="Q60" s="1"/>
  <c r="O62"/>
  <c r="Q62" s="1"/>
  <c r="O64"/>
  <c r="Q64" s="1"/>
  <c r="O66"/>
  <c r="Q66" s="1"/>
  <c r="O68"/>
  <c r="Q68" s="1"/>
  <c r="O77"/>
  <c r="Q77" s="1"/>
  <c r="O79"/>
  <c r="Q79" s="1"/>
  <c r="O81"/>
  <c r="Q81" s="1"/>
  <c r="O83"/>
  <c r="Q83" s="1"/>
  <c r="O105"/>
  <c r="Q105" s="1"/>
  <c r="O107"/>
  <c r="Q107" s="1"/>
  <c r="O109"/>
  <c r="Q109" s="1"/>
  <c r="O111"/>
  <c r="Q111" s="1"/>
  <c r="O113"/>
  <c r="Q113" s="1"/>
  <c r="O115"/>
  <c r="Q115" s="1"/>
  <c r="O135"/>
  <c r="Q135" s="1"/>
  <c r="O137"/>
  <c r="Q137" s="1"/>
  <c r="O140"/>
  <c r="Q140" s="1"/>
  <c r="O143"/>
  <c r="Q143" s="1"/>
  <c r="O145"/>
  <c r="Q145" s="1"/>
  <c r="O18"/>
  <c r="Q18" s="1"/>
  <c r="O20"/>
  <c r="Q20" s="1"/>
  <c r="O22"/>
  <c r="Q22" s="1"/>
  <c r="O24"/>
  <c r="Q24" s="1"/>
  <c r="O26"/>
  <c r="Q26" s="1"/>
  <c r="O28"/>
  <c r="Q28" s="1"/>
  <c r="O30"/>
  <c r="Q30" s="1"/>
  <c r="O32"/>
  <c r="Q32" s="1"/>
  <c r="O34"/>
  <c r="Q34" s="1"/>
  <c r="O36"/>
  <c r="Q36" s="1"/>
  <c r="O38"/>
  <c r="Q38" s="1"/>
  <c r="O40"/>
  <c r="Q40" s="1"/>
  <c r="O42"/>
  <c r="Q42" s="1"/>
  <c r="O52"/>
  <c r="Q52" s="1"/>
  <c r="O54"/>
  <c r="Q54" s="1"/>
  <c r="O56"/>
  <c r="Q56" s="1"/>
  <c r="O58"/>
  <c r="Q58" s="1"/>
  <c r="O61"/>
  <c r="Q61" s="1"/>
  <c r="O63"/>
  <c r="Q63" s="1"/>
  <c r="O65"/>
  <c r="Q65" s="1"/>
  <c r="O67"/>
  <c r="Q67" s="1"/>
  <c r="O69"/>
  <c r="Q69" s="1"/>
  <c r="O78"/>
  <c r="Q78" s="1"/>
  <c r="O80"/>
  <c r="Q80" s="1"/>
  <c r="O82"/>
  <c r="Q82" s="1"/>
  <c r="O84"/>
  <c r="Q84" s="1"/>
  <c r="O104"/>
  <c r="Q104" s="1"/>
  <c r="O106"/>
  <c r="Q106" s="1"/>
  <c r="O108"/>
  <c r="Q108" s="1"/>
  <c r="O110"/>
  <c r="Q110" s="1"/>
  <c r="O112"/>
  <c r="Q112" s="1"/>
  <c r="O114"/>
  <c r="Q114" s="1"/>
  <c r="O134"/>
  <c r="Q134" s="1"/>
  <c r="O136"/>
  <c r="Q136" s="1"/>
  <c r="O138"/>
  <c r="Q138" s="1"/>
  <c r="O142"/>
  <c r="Q142" s="1"/>
  <c r="O144"/>
  <c r="Q144" s="1"/>
  <c r="O146"/>
  <c r="Q146" s="1"/>
  <c r="O177"/>
  <c r="Q177" s="1"/>
  <c r="O179"/>
  <c r="Q179" s="1"/>
  <c r="O181"/>
  <c r="Q181" s="1"/>
  <c r="O183"/>
  <c r="Q183" s="1"/>
  <c r="O185"/>
  <c r="Q185" s="1"/>
  <c r="O188"/>
  <c r="Q188" s="1"/>
  <c r="O190"/>
  <c r="Q190" s="1"/>
  <c r="O192"/>
  <c r="Q192" s="1"/>
  <c r="O194"/>
  <c r="Q194" s="1"/>
  <c r="O196"/>
  <c r="Q196" s="1"/>
  <c r="O198"/>
  <c r="Q198" s="1"/>
  <c r="O200"/>
  <c r="Q200" s="1"/>
  <c r="O202"/>
  <c r="Q202" s="1"/>
  <c r="O204"/>
  <c r="Q204" s="1"/>
  <c r="O206"/>
  <c r="Q206" s="1"/>
  <c r="O208"/>
  <c r="Q208" s="1"/>
  <c r="O210"/>
  <c r="Q210" s="1"/>
  <c r="O212"/>
  <c r="Q212" s="1"/>
  <c r="O214"/>
  <c r="Q214" s="1"/>
  <c r="O216"/>
  <c r="Q216" s="1"/>
  <c r="O218"/>
  <c r="Q218" s="1"/>
  <c r="O220"/>
  <c r="Q220" s="1"/>
  <c r="O222"/>
  <c r="Q222" s="1"/>
  <c r="O224"/>
  <c r="Q224" s="1"/>
  <c r="O226"/>
  <c r="Q226" s="1"/>
  <c r="O228"/>
  <c r="Q228" s="1"/>
  <c r="O230"/>
  <c r="Q230" s="1"/>
  <c r="O232"/>
  <c r="Q232" s="1"/>
  <c r="O234"/>
  <c r="Q234" s="1"/>
  <c r="O236"/>
  <c r="Q236" s="1"/>
  <c r="O238"/>
  <c r="Q238" s="1"/>
  <c r="O240"/>
  <c r="Q240" s="1"/>
  <c r="O242"/>
  <c r="Q242" s="1"/>
  <c r="O244"/>
  <c r="Q244" s="1"/>
  <c r="O246"/>
  <c r="Q246" s="1"/>
  <c r="O248"/>
  <c r="Q248" s="1"/>
  <c r="O250"/>
  <c r="Q250" s="1"/>
  <c r="O252"/>
  <c r="Q252" s="1"/>
  <c r="O254"/>
  <c r="Q254" s="1"/>
  <c r="O256"/>
  <c r="Q256" s="1"/>
  <c r="O258"/>
  <c r="Q258" s="1"/>
  <c r="O260"/>
  <c r="Q260" s="1"/>
  <c r="O262"/>
  <c r="Q262" s="1"/>
  <c r="O264"/>
  <c r="Q264" s="1"/>
  <c r="O266"/>
  <c r="Q266" s="1"/>
  <c r="O268"/>
  <c r="Q268" s="1"/>
  <c r="O270"/>
  <c r="Q270" s="1"/>
  <c r="O272"/>
  <c r="Q272" s="1"/>
  <c r="O274"/>
  <c r="Q274" s="1"/>
  <c r="O178"/>
  <c r="Q178" s="1"/>
  <c r="O180"/>
  <c r="Q180" s="1"/>
  <c r="O182"/>
  <c r="Q182" s="1"/>
  <c r="O184"/>
  <c r="Q184" s="1"/>
  <c r="O187"/>
  <c r="Q187" s="1"/>
  <c r="O189"/>
  <c r="Q189" s="1"/>
  <c r="O191"/>
  <c r="Q191" s="1"/>
  <c r="O193"/>
  <c r="Q193" s="1"/>
  <c r="O195"/>
  <c r="Q195" s="1"/>
  <c r="O197"/>
  <c r="Q197" s="1"/>
  <c r="O199"/>
  <c r="Q199" s="1"/>
  <c r="O201"/>
  <c r="Q201" s="1"/>
  <c r="O203"/>
  <c r="Q203" s="1"/>
  <c r="O205"/>
  <c r="Q205" s="1"/>
  <c r="O207"/>
  <c r="Q207" s="1"/>
  <c r="O209"/>
  <c r="Q209" s="1"/>
  <c r="O211"/>
  <c r="Q211" s="1"/>
  <c r="O213"/>
  <c r="Q213" s="1"/>
  <c r="O215"/>
  <c r="Q215" s="1"/>
  <c r="O217"/>
  <c r="Q217" s="1"/>
  <c r="O219"/>
  <c r="Q219" s="1"/>
  <c r="O221"/>
  <c r="Q221" s="1"/>
  <c r="O223"/>
  <c r="Q223" s="1"/>
  <c r="O225"/>
  <c r="Q225" s="1"/>
  <c r="O227"/>
  <c r="Q227" s="1"/>
  <c r="O229"/>
  <c r="Q229" s="1"/>
  <c r="O231"/>
  <c r="Q231" s="1"/>
  <c r="O233"/>
  <c r="Q233" s="1"/>
  <c r="O235"/>
  <c r="Q235" s="1"/>
  <c r="O237"/>
  <c r="Q237" s="1"/>
  <c r="O239"/>
  <c r="Q239" s="1"/>
  <c r="O241"/>
  <c r="Q241" s="1"/>
  <c r="O243"/>
  <c r="Q243" s="1"/>
  <c r="O245"/>
  <c r="Q245" s="1"/>
  <c r="O247"/>
  <c r="Q247" s="1"/>
  <c r="O249"/>
  <c r="Q249" s="1"/>
  <c r="O251"/>
  <c r="Q251" s="1"/>
  <c r="O253"/>
  <c r="Q253" s="1"/>
  <c r="O255"/>
  <c r="Q255" s="1"/>
  <c r="O257"/>
  <c r="Q257" s="1"/>
  <c r="O259"/>
  <c r="Q259" s="1"/>
  <c r="O261"/>
  <c r="Q261" s="1"/>
  <c r="O263"/>
  <c r="Q263" s="1"/>
  <c r="O265"/>
  <c r="Q265" s="1"/>
  <c r="O267"/>
  <c r="Q267" s="1"/>
  <c r="O269"/>
  <c r="Q269" s="1"/>
  <c r="O271"/>
  <c r="Q271" s="1"/>
  <c r="O273"/>
  <c r="Q273" s="1"/>
  <c r="O275"/>
  <c r="Q275" s="1"/>
  <c r="J1" l="1"/>
  <c r="O1"/>
  <c r="O5"/>
  <c r="K5" l="1"/>
  <c r="Q10"/>
  <c r="K1"/>
  <c r="Q5" l="1"/>
  <c r="Q1"/>
</calcChain>
</file>

<file path=xl/sharedStrings.xml><?xml version="1.0" encoding="utf-8"?>
<sst xmlns="http://schemas.openxmlformats.org/spreadsheetml/2006/main" count="297" uniqueCount="289">
  <si>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</si>
  <si>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</si>
  <si>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</si>
  <si>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</si>
  <si>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</si>
  <si>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</si>
  <si>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</si>
  <si>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</si>
  <si>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</si>
  <si>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</si>
  <si>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</si>
  <si>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</si>
  <si>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</si>
  <si>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</si>
  <si>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</si>
  <si>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</si>
  <si>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</si>
  <si>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</si>
  <si>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</si>
  <si>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</si>
  <si>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</si>
  <si>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</si>
  <si>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</si>
  <si>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</si>
  <si>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</si>
  <si>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</si>
  <si>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</si>
  <si>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</si>
  <si>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</si>
  <si>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</si>
  <si>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</si>
  <si>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</si>
  <si>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</si>
  <si>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</si>
  <si>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</si>
  <si>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</si>
  <si>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</si>
  <si>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</si>
  <si>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</si>
  <si>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</si>
  <si>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</si>
  <si>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</si>
  <si>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</si>
  <si>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</si>
  <si>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</si>
  <si>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</si>
  <si>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</si>
  <si>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</si>
  <si>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</si>
  <si>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</si>
  <si>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</si>
  <si>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</si>
  <si>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</si>
  <si>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</si>
  <si>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</si>
  <si>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</si>
  <si>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</si>
  <si>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</si>
  <si>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</si>
  <si>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</si>
  <si>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</si>
  <si>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№039 снят потребителем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</si>
  <si>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</si>
  <si>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</si>
  <si>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</si>
  <si>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</si>
  <si>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</si>
  <si>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</si>
  <si>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</si>
  <si>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</si>
  <si>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</si>
  <si>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</si>
  <si>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</si>
  <si>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</si>
  <si>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</si>
  <si>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</si>
  <si>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</si>
  <si>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</si>
  <si>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</si>
  <si>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</si>
  <si>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</si>
  <si>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</si>
  <si>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</si>
  <si>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</si>
  <si>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</si>
  <si>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</si>
  <si>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</si>
  <si>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</si>
  <si>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</si>
  <si>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</si>
  <si>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</si>
  <si>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</si>
  <si>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</si>
  <si>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</si>
  <si>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</si>
  <si>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</si>
  <si>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</si>
  <si>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</si>
  <si>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</si>
  <si>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</si>
  <si>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</si>
  <si>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</si>
  <si>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</si>
  <si>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</si>
  <si>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</si>
  <si>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</si>
  <si>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</si>
  <si>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</si>
  <si>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</si>
  <si>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</si>
  <si>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</si>
  <si>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</si>
  <si>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</si>
  <si>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</si>
  <si>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</si>
  <si>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</si>
  <si>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</si>
  <si>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</si>
  <si>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</si>
  <si>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</si>
  <si>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</si>
  <si>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</si>
  <si>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</si>
  <si>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</si>
  <si>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</si>
  <si>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</si>
  <si>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</si>
  <si>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</si>
  <si>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</si>
  <si>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</si>
  <si>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</si>
  <si>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</si>
  <si>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</si>
  <si>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</si>
  <si>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</si>
  <si>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</si>
  <si>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</si>
  <si>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</si>
  <si>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</si>
  <si>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</si>
  <si>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</si>
  <si>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</si>
  <si>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</si>
  <si>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</si>
  <si>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</si>
  <si>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</si>
  <si>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</si>
  <si>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</si>
  <si>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</si>
  <si>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</si>
  <si>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</si>
  <si>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</si>
  <si>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</si>
  <si>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</si>
  <si>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</si>
  <si>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</si>
  <si>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</si>
  <si>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</si>
  <si>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</si>
  <si>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</si>
  <si>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</si>
  <si>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</si>
  <si>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</si>
  <si>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</si>
  <si>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</si>
  <si>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</si>
  <si>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</si>
  <si>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</si>
  <si>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</si>
  <si>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</si>
  <si>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</si>
  <si>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</si>
  <si>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</si>
  <si>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</si>
  <si>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</si>
  <si>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</si>
  <si>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</si>
  <si>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</si>
  <si>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</si>
  <si>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</si>
  <si>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</si>
  <si>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</si>
  <si>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</si>
  <si>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</si>
  <si>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</si>
  <si>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</si>
  <si>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</si>
  <si>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</si>
  <si>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</si>
  <si>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</si>
  <si>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</si>
  <si>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</si>
  <si>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</si>
  <si>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</si>
  <si>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</si>
  <si>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</si>
  <si>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</si>
  <si>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</si>
  <si>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</si>
  <si>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</si>
  <si>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</si>
  <si>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</si>
  <si>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</si>
  <si>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</si>
  <si>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</si>
  <si>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</si>
  <si>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</si>
  <si>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</si>
  <si>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</si>
  <si>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</si>
  <si>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</si>
  <si>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</si>
  <si>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</si>
  <si>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</si>
  <si>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</si>
  <si>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</si>
  <si>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</si>
  <si>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</si>
  <si>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</si>
  <si>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</si>
  <si>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</si>
  <si>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</si>
  <si>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</si>
  <si>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</si>
  <si>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</si>
  <si>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</si>
  <si>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</si>
  <si>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</si>
  <si>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</si>
  <si>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</si>
  <si>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</si>
  <si>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</si>
  <si>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</si>
  <si>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</si>
  <si>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</si>
  <si>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</si>
  <si>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</si>
  <si>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</si>
  <si>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</si>
  <si>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</si>
  <si>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</si>
  <si>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</si>
  <si>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</si>
  <si>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</si>
  <si>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</si>
  <si>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</si>
  <si>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</si>
  <si>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</si>
  <si>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</si>
  <si>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</si>
  <si>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</si>
  <si>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</si>
  <si>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</si>
  <si>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</si>
  <si>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</si>
  <si>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</si>
  <si>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</si>
  <si>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</si>
  <si>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</si>
  <si>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</si>
  <si>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</si>
  <si>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</si>
  <si>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</si>
  <si>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</si>
  <si>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</si>
  <si>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</si>
  <si>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</si>
  <si>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</si>
  <si>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</si>
  <si>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</si>
  <si>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</si>
  <si>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</si>
  <si>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</si>
  <si>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</si>
  <si>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</si>
  <si>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</si>
  <si>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</si>
  <si>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</si>
  <si>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</si>
  <si>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</si>
  <si>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</si>
  <si>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</si>
  <si>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</si>
  <si>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</si>
  <si>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</si>
  <si>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</si>
  <si>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</si>
  <si>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</si>
  <si>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>перешел в сбыт</t>
  </si>
</sst>
</file>

<file path=xl/styles.xml><?xml version="1.0" encoding="utf-8"?>
<styleSheet xmlns="http://schemas.openxmlformats.org/spreadsheetml/2006/main">
  <numFmts count="6">
    <numFmt numFmtId="164" formatCode="_-* #,##0.00\ &quot;₽&quot;_-;\-* #,##0.00\ &quot;₽&quot;_-;_-* &quot;-&quot;??\ &quot;₽&quot;_-;_-@_-"/>
    <numFmt numFmtId="165" formatCode="dd/mm/yy;@"/>
    <numFmt numFmtId="166" formatCode="[$-1010419]#,##0.00;\-#,##0.00"/>
    <numFmt numFmtId="167" formatCode="#,##0.00&quot;р.&quot;"/>
    <numFmt numFmtId="168" formatCode="[$-419]mmmm;@"/>
    <numFmt numFmtId="169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charset val="204"/>
    </font>
    <font>
      <sz val="10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5" fontId="4" fillId="0" borderId="0" xfId="0" applyNumberFormat="1" applyFont="1" applyFill="1" applyBorder="1" applyAlignment="1">
      <alignment vertical="top" wrapText="1"/>
    </xf>
    <xf numFmtId="165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6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7" fontId="7" fillId="0" borderId="0" xfId="0" applyNumberFormat="1" applyFont="1"/>
    <xf numFmtId="165" fontId="0" fillId="0" borderId="0" xfId="0" applyNumberFormat="1" applyFill="1"/>
    <xf numFmtId="168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8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8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6" fontId="0" fillId="5" borderId="0" xfId="0" applyNumberFormat="1" applyFill="1"/>
    <xf numFmtId="169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6" fontId="12" fillId="0" borderId="0" xfId="0" applyNumberFormat="1" applyFont="1" applyFill="1" applyBorder="1" applyAlignment="1">
      <alignment vertical="top" wrapText="1"/>
    </xf>
    <xf numFmtId="169" fontId="12" fillId="0" borderId="0" xfId="0" applyNumberFormat="1" applyFont="1" applyFill="1" applyBorder="1" applyAlignment="1">
      <alignment vertical="top" wrapText="1"/>
    </xf>
    <xf numFmtId="166" fontId="1" fillId="0" borderId="0" xfId="0" applyNumberFormat="1" applyFont="1"/>
    <xf numFmtId="166" fontId="0" fillId="0" borderId="0" xfId="0" applyNumberFormat="1" applyFill="1"/>
    <xf numFmtId="169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6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4" fontId="14" fillId="0" borderId="0" xfId="0" applyNumberFormat="1" applyFont="1"/>
    <xf numFmtId="166" fontId="16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5" fillId="0" borderId="0" xfId="0" applyFont="1"/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6" fontId="16" fillId="0" borderId="10" xfId="0" applyNumberFormat="1" applyFont="1" applyFill="1" applyBorder="1" applyAlignment="1">
      <alignment vertical="top" wrapText="1"/>
    </xf>
    <xf numFmtId="168" fontId="11" fillId="4" borderId="8" xfId="0" applyNumberFormat="1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166" fontId="12" fillId="0" borderId="1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42"/>
  <sheetViews>
    <sheetView tabSelected="1" topLeftCell="A6" workbookViewId="0">
      <selection activeCell="T9" sqref="T9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2" customWidth="1"/>
    <col min="18" max="18" width="12.140625" customWidth="1"/>
  </cols>
  <sheetData>
    <row r="1" spans="1:18" ht="36" hidden="1" customHeight="1">
      <c r="A1" s="1"/>
      <c r="J1" s="2">
        <f>SUM(J10:J275)</f>
        <v>42309.310000000027</v>
      </c>
      <c r="K1" s="2">
        <f>SUM(K10:K275)</f>
        <v>-532705.95927191596</v>
      </c>
      <c r="L1" s="2">
        <f>SUM(L10:L275)</f>
        <v>210307.03</v>
      </c>
      <c r="M1" s="2">
        <f>SUM(M10:M288)</f>
        <v>187975.21149000013</v>
      </c>
      <c r="N1" s="2">
        <f>SUM(N10:N288)</f>
        <v>31070.247789999969</v>
      </c>
      <c r="O1" s="2">
        <f>SUM(O10:O275)</f>
        <v>219045.45928000016</v>
      </c>
      <c r="P1" s="2">
        <f t="shared" ref="P1" si="0">SUM(P10:P275)</f>
        <v>0</v>
      </c>
      <c r="Q1" s="2">
        <f>SUM(Q10:Q275)</f>
        <v>-541444.388551916</v>
      </c>
      <c r="R1" s="2"/>
    </row>
    <row r="2" spans="1:18" ht="15" hidden="1" customHeight="1" thickBot="1">
      <c r="A2" s="3"/>
    </row>
    <row r="3" spans="1:18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18" ht="27" hidden="1" customHeight="1">
      <c r="A4" s="4"/>
      <c r="B4" s="5"/>
      <c r="E4" s="5"/>
      <c r="K4" s="42"/>
      <c r="L4" s="42"/>
      <c r="Q4" s="43"/>
    </row>
    <row r="5" spans="1:18" ht="39.75" hidden="1" customHeight="1">
      <c r="A5" s="4"/>
      <c r="B5" s="5"/>
      <c r="E5" s="5"/>
      <c r="K5" s="8">
        <f>SUM(K10:K275)</f>
        <v>-532705.95927191596</v>
      </c>
      <c r="L5" s="8">
        <f>SUM(L10:L275)</f>
        <v>210307.03</v>
      </c>
      <c r="O5" s="8">
        <f>SUM(O10:O275)</f>
        <v>219045.45928000016</v>
      </c>
      <c r="P5" s="8">
        <f t="shared" ref="P5" si="1">SUM(P10:P275)</f>
        <v>0</v>
      </c>
      <c r="Q5" s="40">
        <f>SUM(Q10:Q275)</f>
        <v>-541444.388551916</v>
      </c>
    </row>
    <row r="6" spans="1:18" ht="15.75" thickBot="1">
      <c r="A6" s="9"/>
      <c r="D6" s="44" t="s">
        <v>285</v>
      </c>
      <c r="J6" s="10"/>
      <c r="K6" s="11"/>
      <c r="L6" s="11"/>
      <c r="M6" s="10">
        <v>6.39</v>
      </c>
      <c r="N6" s="10">
        <v>2.41</v>
      </c>
    </row>
    <row r="7" spans="1:18" ht="15.75" customHeight="1" thickBot="1">
      <c r="A7" s="12">
        <f>F7</f>
        <v>43734</v>
      </c>
      <c r="B7" s="13"/>
      <c r="C7" s="14">
        <v>43706</v>
      </c>
      <c r="D7" s="15"/>
      <c r="E7" s="13"/>
      <c r="F7" s="14">
        <v>43734</v>
      </c>
      <c r="G7" s="15"/>
      <c r="H7" s="52" t="s">
        <v>2</v>
      </c>
      <c r="I7" s="52"/>
      <c r="J7" s="53"/>
      <c r="K7" s="56" t="s">
        <v>3</v>
      </c>
      <c r="L7" s="58" t="s">
        <v>4</v>
      </c>
      <c r="M7" s="54" t="s">
        <v>5</v>
      </c>
      <c r="N7" s="55"/>
      <c r="O7" s="60"/>
      <c r="P7" s="45" t="s">
        <v>6</v>
      </c>
      <c r="Q7" s="49" t="s">
        <v>286</v>
      </c>
      <c r="R7" s="16"/>
    </row>
    <row r="8" spans="1:18" ht="18" customHeight="1" thickBot="1">
      <c r="A8" s="17" t="s">
        <v>7</v>
      </c>
      <c r="B8" s="51" t="s">
        <v>8</v>
      </c>
      <c r="C8" s="52"/>
      <c r="D8" s="53"/>
      <c r="E8" s="51" t="s">
        <v>8</v>
      </c>
      <c r="F8" s="52"/>
      <c r="G8" s="53"/>
      <c r="H8" s="51" t="s">
        <v>8</v>
      </c>
      <c r="I8" s="52"/>
      <c r="J8" s="53"/>
      <c r="K8" s="57"/>
      <c r="L8" s="59"/>
      <c r="M8" s="54" t="s">
        <v>9</v>
      </c>
      <c r="N8" s="55"/>
      <c r="O8" s="60"/>
      <c r="P8" s="46" t="s">
        <v>10</v>
      </c>
      <c r="Q8" s="50"/>
      <c r="R8" s="18"/>
    </row>
    <row r="9" spans="1:18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43706</v>
      </c>
      <c r="L9" s="48">
        <f>F7</f>
        <v>43734</v>
      </c>
      <c r="M9" s="22" t="s">
        <v>16</v>
      </c>
      <c r="N9" s="22" t="s">
        <v>17</v>
      </c>
      <c r="O9" s="22" t="s">
        <v>15</v>
      </c>
      <c r="P9" s="23" t="s">
        <v>18</v>
      </c>
      <c r="Q9" s="39">
        <f>F7</f>
        <v>43734</v>
      </c>
      <c r="R9" s="24" t="s">
        <v>19</v>
      </c>
    </row>
    <row r="10" spans="1:18">
      <c r="A10" s="25" t="s">
        <v>20</v>
      </c>
      <c r="B10" s="26">
        <v>1948.68</v>
      </c>
      <c r="C10" s="27">
        <v>554.4</v>
      </c>
      <c r="D10" s="25">
        <v>2503.08</v>
      </c>
      <c r="E10" s="26">
        <v>2005.96</v>
      </c>
      <c r="F10" s="27">
        <v>571.21</v>
      </c>
      <c r="G10" s="25">
        <v>2577.1799999999998</v>
      </c>
      <c r="H10" s="26">
        <f>E10-B10</f>
        <v>57.279999999999973</v>
      </c>
      <c r="I10" s="26">
        <f>F10-C10</f>
        <v>16.810000000000059</v>
      </c>
      <c r="J10" s="26">
        <f>SUM(H10:I10)</f>
        <v>74.090000000000032</v>
      </c>
      <c r="K10" s="27">
        <v>-2089.4705999999996</v>
      </c>
      <c r="L10" s="25">
        <v>0</v>
      </c>
      <c r="M10" s="26">
        <f>H10*M$6</f>
        <v>366.01919999999978</v>
      </c>
      <c r="N10" s="27">
        <f>I10*N$6</f>
        <v>40.512100000000146</v>
      </c>
      <c r="O10" s="25">
        <f>SUM(M10:N10)</f>
        <v>406.53129999999993</v>
      </c>
      <c r="P10" s="25"/>
      <c r="Q10" s="27">
        <f>K10-O10+L10+P10</f>
        <v>-2496.0018999999998</v>
      </c>
      <c r="R10" s="27" t="str">
        <f>A10</f>
        <v xml:space="preserve">№002 </v>
      </c>
    </row>
    <row r="11" spans="1:18">
      <c r="A11" s="8" t="s">
        <v>21</v>
      </c>
      <c r="B11" s="29">
        <v>4943.22</v>
      </c>
      <c r="C11" s="2">
        <v>2119.33</v>
      </c>
      <c r="D11" s="8">
        <v>7062.56</v>
      </c>
      <c r="E11" s="29">
        <v>5242.42</v>
      </c>
      <c r="F11" s="2">
        <v>2305.5300000000002</v>
      </c>
      <c r="G11" s="8">
        <v>7547.96</v>
      </c>
      <c r="H11" s="29">
        <f t="shared" ref="H11:I16" si="2">E11-B11</f>
        <v>299.19999999999982</v>
      </c>
      <c r="I11" s="29">
        <f t="shared" si="2"/>
        <v>186.20000000000027</v>
      </c>
      <c r="J11" s="29">
        <f t="shared" ref="J11:J74" si="3">SUM(H11:I11)</f>
        <v>485.40000000000009</v>
      </c>
      <c r="K11" s="2">
        <v>-2125.1625000000004</v>
      </c>
      <c r="L11" s="8">
        <v>2500</v>
      </c>
      <c r="M11" s="29">
        <f t="shared" ref="M11:N41" si="4">H11*M$6</f>
        <v>1911.8879999999988</v>
      </c>
      <c r="N11" s="2">
        <f t="shared" si="4"/>
        <v>448.7420000000007</v>
      </c>
      <c r="O11" s="8">
        <f>SUM(M11:N11)</f>
        <v>2360.6299999999997</v>
      </c>
      <c r="P11" s="8"/>
      <c r="Q11" s="2">
        <f t="shared" ref="Q11:Q16" si="5">K11-O11+L11+P11</f>
        <v>-1985.7924999999996</v>
      </c>
      <c r="R11" s="2" t="str">
        <f t="shared" ref="R11:R74" si="6">A11</f>
        <v xml:space="preserve">№003 </v>
      </c>
    </row>
    <row r="12" spans="1:18">
      <c r="A12" s="25" t="s">
        <v>22</v>
      </c>
      <c r="B12" s="26">
        <v>4915.33</v>
      </c>
      <c r="C12" s="27">
        <v>1817.44</v>
      </c>
      <c r="D12" s="25">
        <v>6732.77</v>
      </c>
      <c r="E12" s="26">
        <v>4993.57</v>
      </c>
      <c r="F12" s="27">
        <v>1854.73</v>
      </c>
      <c r="G12" s="25">
        <v>6848.31</v>
      </c>
      <c r="H12" s="26">
        <f t="shared" si="2"/>
        <v>78.239999999999782</v>
      </c>
      <c r="I12" s="26">
        <f t="shared" si="2"/>
        <v>37.289999999999964</v>
      </c>
      <c r="J12" s="26">
        <f t="shared" si="3"/>
        <v>115.52999999999975</v>
      </c>
      <c r="K12" s="27">
        <v>-2955.1009999999997</v>
      </c>
      <c r="L12" s="25">
        <v>4000</v>
      </c>
      <c r="M12" s="26">
        <f t="shared" si="4"/>
        <v>499.95359999999857</v>
      </c>
      <c r="N12" s="27">
        <f t="shared" si="4"/>
        <v>89.868899999999911</v>
      </c>
      <c r="O12" s="25">
        <f t="shared" ref="O12:O75" si="7">SUM(M12:N12)</f>
        <v>589.82249999999851</v>
      </c>
      <c r="P12" s="25"/>
      <c r="Q12" s="27">
        <f t="shared" si="5"/>
        <v>455.07650000000194</v>
      </c>
      <c r="R12" s="27" t="str">
        <f t="shared" si="6"/>
        <v xml:space="preserve">№004 </v>
      </c>
    </row>
    <row r="13" spans="1:18">
      <c r="A13" s="8" t="s">
        <v>23</v>
      </c>
      <c r="B13" s="29">
        <v>769.35</v>
      </c>
      <c r="C13" s="2">
        <v>1356.14</v>
      </c>
      <c r="D13" s="8">
        <v>2125.63</v>
      </c>
      <c r="E13" s="29">
        <v>788.26</v>
      </c>
      <c r="F13" s="2">
        <v>1361.13</v>
      </c>
      <c r="G13" s="8">
        <v>2149.5300000000002</v>
      </c>
      <c r="H13" s="29">
        <f t="shared" si="2"/>
        <v>18.909999999999968</v>
      </c>
      <c r="I13" s="29">
        <f t="shared" si="2"/>
        <v>4.9900000000000091</v>
      </c>
      <c r="J13" s="29">
        <f t="shared" si="3"/>
        <v>23.899999999999977</v>
      </c>
      <c r="K13" s="2">
        <v>-717.22280000000046</v>
      </c>
      <c r="L13" s="8">
        <v>0</v>
      </c>
      <c r="M13" s="29">
        <f t="shared" si="4"/>
        <v>120.83489999999979</v>
      </c>
      <c r="N13" s="2">
        <f t="shared" si="4"/>
        <v>12.025900000000023</v>
      </c>
      <c r="O13" s="8">
        <f t="shared" si="7"/>
        <v>132.86079999999981</v>
      </c>
      <c r="P13" s="8"/>
      <c r="Q13" s="2">
        <f t="shared" si="5"/>
        <v>-850.08360000000027</v>
      </c>
      <c r="R13" s="2" t="str">
        <f t="shared" si="6"/>
        <v xml:space="preserve">№005 </v>
      </c>
    </row>
    <row r="14" spans="1:18">
      <c r="A14" s="25" t="s">
        <v>24</v>
      </c>
      <c r="B14" s="26">
        <v>2711.85</v>
      </c>
      <c r="C14" s="27">
        <v>1262.26</v>
      </c>
      <c r="D14" s="25">
        <v>3974.12</v>
      </c>
      <c r="E14" s="26">
        <v>3115.4300000000003</v>
      </c>
      <c r="F14" s="27">
        <v>1513.64</v>
      </c>
      <c r="G14" s="25">
        <v>4629.08</v>
      </c>
      <c r="H14" s="26">
        <f t="shared" si="2"/>
        <v>403.58000000000038</v>
      </c>
      <c r="I14" s="26">
        <f t="shared" si="2"/>
        <v>251.38000000000011</v>
      </c>
      <c r="J14" s="26">
        <f t="shared" si="3"/>
        <v>654.96000000000049</v>
      </c>
      <c r="K14" s="27">
        <v>-7741.5127999999995</v>
      </c>
      <c r="L14" s="25">
        <v>0</v>
      </c>
      <c r="M14" s="26">
        <f t="shared" si="4"/>
        <v>2578.8762000000024</v>
      </c>
      <c r="N14" s="27">
        <f t="shared" si="4"/>
        <v>605.8258000000003</v>
      </c>
      <c r="O14" s="25">
        <f t="shared" si="7"/>
        <v>3184.702000000003</v>
      </c>
      <c r="P14" s="25"/>
      <c r="Q14" s="27">
        <f t="shared" si="5"/>
        <v>-10926.214800000002</v>
      </c>
      <c r="R14" s="27" t="str">
        <f t="shared" si="6"/>
        <v xml:space="preserve">№006 </v>
      </c>
    </row>
    <row r="15" spans="1:18">
      <c r="A15" s="8" t="s">
        <v>25</v>
      </c>
      <c r="B15" s="29">
        <v>3429.27</v>
      </c>
      <c r="C15" s="2">
        <v>1964.38</v>
      </c>
      <c r="D15" s="8">
        <v>5393.67</v>
      </c>
      <c r="E15" s="29">
        <v>3475.64</v>
      </c>
      <c r="F15" s="2">
        <v>1982.27</v>
      </c>
      <c r="G15" s="8">
        <v>5457.93</v>
      </c>
      <c r="H15" s="29">
        <f t="shared" si="2"/>
        <v>46.369999999999891</v>
      </c>
      <c r="I15" s="29">
        <f t="shared" si="2"/>
        <v>17.889999999999873</v>
      </c>
      <c r="J15" s="29">
        <f t="shared" si="3"/>
        <v>64.259999999999764</v>
      </c>
      <c r="K15" s="2">
        <v>-6386.7055</v>
      </c>
      <c r="L15" s="8">
        <v>0</v>
      </c>
      <c r="M15" s="29">
        <f t="shared" si="4"/>
        <v>296.30429999999927</v>
      </c>
      <c r="N15" s="2">
        <f t="shared" si="4"/>
        <v>43.114899999999693</v>
      </c>
      <c r="O15" s="8">
        <f t="shared" si="7"/>
        <v>339.41919999999897</v>
      </c>
      <c r="P15" s="8"/>
      <c r="Q15" s="2">
        <f t="shared" si="5"/>
        <v>-6726.1246999999994</v>
      </c>
      <c r="R15" s="2" t="str">
        <f t="shared" si="6"/>
        <v xml:space="preserve">№007 </v>
      </c>
    </row>
    <row r="16" spans="1:18">
      <c r="A16" s="25" t="s">
        <v>26</v>
      </c>
      <c r="B16" s="26">
        <v>2176.02</v>
      </c>
      <c r="C16" s="27">
        <v>458.81</v>
      </c>
      <c r="D16" s="25">
        <v>2634.84</v>
      </c>
      <c r="E16" s="26">
        <v>2218.61</v>
      </c>
      <c r="F16" s="27">
        <v>465.94</v>
      </c>
      <c r="G16" s="25">
        <v>2684.56</v>
      </c>
      <c r="H16" s="26">
        <f t="shared" si="2"/>
        <v>42.590000000000146</v>
      </c>
      <c r="I16" s="26">
        <f t="shared" si="2"/>
        <v>7.1299999999999955</v>
      </c>
      <c r="J16" s="26">
        <f t="shared" si="3"/>
        <v>49.720000000000141</v>
      </c>
      <c r="K16" s="27">
        <v>-1639.8325000000007</v>
      </c>
      <c r="L16" s="25">
        <v>1639.83</v>
      </c>
      <c r="M16" s="26">
        <f t="shared" si="4"/>
        <v>272.15010000000092</v>
      </c>
      <c r="N16" s="27">
        <f t="shared" si="4"/>
        <v>17.183299999999988</v>
      </c>
      <c r="O16" s="25">
        <f t="shared" si="7"/>
        <v>289.33340000000089</v>
      </c>
      <c r="P16" s="25"/>
      <c r="Q16" s="27">
        <f t="shared" si="5"/>
        <v>-289.33590000000163</v>
      </c>
      <c r="R16" s="27" t="str">
        <f t="shared" si="6"/>
        <v xml:space="preserve">№008 </v>
      </c>
    </row>
    <row r="17" spans="1:18">
      <c r="A17" s="30" t="s">
        <v>27</v>
      </c>
      <c r="B17" s="29"/>
      <c r="C17" s="2"/>
      <c r="D17" s="8"/>
      <c r="E17" s="29"/>
      <c r="F17" s="2"/>
      <c r="G17" s="8"/>
      <c r="H17" s="29"/>
      <c r="I17" s="29"/>
      <c r="J17" s="29">
        <f t="shared" si="3"/>
        <v>0</v>
      </c>
      <c r="K17" s="2">
        <v>153.49530000000289</v>
      </c>
      <c r="L17" s="8"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 xml:space="preserve">№009 </v>
      </c>
    </row>
    <row r="18" spans="1:18">
      <c r="A18" s="25" t="s">
        <v>28</v>
      </c>
      <c r="B18" s="26">
        <v>3541.4</v>
      </c>
      <c r="C18" s="27">
        <v>2188.34</v>
      </c>
      <c r="D18" s="25">
        <v>5729.76</v>
      </c>
      <c r="E18" s="26">
        <v>3574.03</v>
      </c>
      <c r="F18" s="27">
        <v>2205.2400000000002</v>
      </c>
      <c r="G18" s="25">
        <v>5779.28</v>
      </c>
      <c r="H18" s="26">
        <f t="shared" ref="H18:I43" si="8">E18-B18</f>
        <v>32.630000000000109</v>
      </c>
      <c r="I18" s="26">
        <f t="shared" si="8"/>
        <v>16.900000000000091</v>
      </c>
      <c r="J18" s="26">
        <f t="shared" si="3"/>
        <v>49.5300000000002</v>
      </c>
      <c r="K18" s="27">
        <v>-2093.7034000000008</v>
      </c>
      <c r="L18" s="25">
        <v>0</v>
      </c>
      <c r="M18" s="26">
        <f t="shared" si="4"/>
        <v>208.5057000000007</v>
      </c>
      <c r="N18" s="27">
        <f t="shared" si="4"/>
        <v>40.729000000000219</v>
      </c>
      <c r="O18" s="25">
        <f t="shared" si="7"/>
        <v>249.23470000000091</v>
      </c>
      <c r="P18" s="25"/>
      <c r="Q18" s="27">
        <f t="shared" ref="Q18:Q74" si="9">K18-O18+L18+P18</f>
        <v>-2342.9381000000017</v>
      </c>
      <c r="R18" s="27" t="str">
        <f t="shared" si="6"/>
        <v xml:space="preserve">№009а </v>
      </c>
    </row>
    <row r="19" spans="1:18">
      <c r="A19" s="8" t="s">
        <v>29</v>
      </c>
      <c r="B19" s="29">
        <v>1087.1500000000001</v>
      </c>
      <c r="C19" s="2">
        <v>694.88</v>
      </c>
      <c r="D19" s="8">
        <v>1782.05</v>
      </c>
      <c r="E19" s="29">
        <v>1095.1000000000001</v>
      </c>
      <c r="F19" s="2">
        <v>696.24</v>
      </c>
      <c r="G19" s="8">
        <v>1791.3600000000001</v>
      </c>
      <c r="H19" s="29">
        <f t="shared" si="8"/>
        <v>7.9500000000000455</v>
      </c>
      <c r="I19" s="29">
        <f t="shared" si="8"/>
        <v>1.3600000000000136</v>
      </c>
      <c r="J19" s="29">
        <f t="shared" si="3"/>
        <v>9.3100000000000591</v>
      </c>
      <c r="K19" s="2">
        <v>3766.625</v>
      </c>
      <c r="L19" s="8">
        <v>0</v>
      </c>
      <c r="M19" s="29">
        <f t="shared" si="4"/>
        <v>50.800500000000291</v>
      </c>
      <c r="N19" s="2">
        <f t="shared" si="4"/>
        <v>3.2776000000000329</v>
      </c>
      <c r="O19" s="8">
        <f t="shared" si="7"/>
        <v>54.078100000000326</v>
      </c>
      <c r="P19" s="8"/>
      <c r="Q19" s="2">
        <f t="shared" si="9"/>
        <v>3712.5468999999998</v>
      </c>
      <c r="R19" s="2" t="str">
        <f t="shared" si="6"/>
        <v>№010</v>
      </c>
    </row>
    <row r="20" spans="1:18">
      <c r="A20" s="25" t="s">
        <v>30</v>
      </c>
      <c r="B20" s="26">
        <v>2867.68</v>
      </c>
      <c r="C20" s="27">
        <v>496.98</v>
      </c>
      <c r="D20" s="25">
        <v>3364.67</v>
      </c>
      <c r="E20" s="26">
        <v>2869.38</v>
      </c>
      <c r="F20" s="27">
        <v>497.85</v>
      </c>
      <c r="G20" s="25">
        <v>3367.25</v>
      </c>
      <c r="H20" s="26">
        <f t="shared" si="8"/>
        <v>1.7000000000002728</v>
      </c>
      <c r="I20" s="26">
        <f t="shared" si="8"/>
        <v>0.87000000000000455</v>
      </c>
      <c r="J20" s="26">
        <f t="shared" si="3"/>
        <v>2.5700000000002774</v>
      </c>
      <c r="K20" s="27">
        <v>119.60240000000044</v>
      </c>
      <c r="L20" s="25">
        <v>0</v>
      </c>
      <c r="M20" s="26">
        <f t="shared" si="4"/>
        <v>10.863000000001742</v>
      </c>
      <c r="N20" s="27">
        <f t="shared" si="4"/>
        <v>2.0967000000000109</v>
      </c>
      <c r="O20" s="25">
        <f t="shared" si="7"/>
        <v>12.959700000001753</v>
      </c>
      <c r="P20" s="25"/>
      <c r="Q20" s="27">
        <f t="shared" si="9"/>
        <v>106.64269999999868</v>
      </c>
      <c r="R20" s="27" t="str">
        <f t="shared" si="6"/>
        <v>№011</v>
      </c>
    </row>
    <row r="21" spans="1:18">
      <c r="A21" s="8" t="s">
        <v>31</v>
      </c>
      <c r="B21" s="29">
        <v>599.20000000000005</v>
      </c>
      <c r="C21" s="2">
        <v>130.61000000000001</v>
      </c>
      <c r="D21" s="8">
        <v>729.82</v>
      </c>
      <c r="E21" s="29">
        <v>601.31000000000006</v>
      </c>
      <c r="F21" s="2">
        <v>131.33000000000001</v>
      </c>
      <c r="G21" s="8">
        <v>732.64</v>
      </c>
      <c r="H21" s="29">
        <f t="shared" si="8"/>
        <v>2.1100000000000136</v>
      </c>
      <c r="I21" s="29">
        <f t="shared" si="8"/>
        <v>0.71999999999999886</v>
      </c>
      <c r="J21" s="29">
        <f t="shared" si="3"/>
        <v>2.8300000000000125</v>
      </c>
      <c r="K21" s="2">
        <v>-239.1876000000004</v>
      </c>
      <c r="L21" s="8">
        <v>0</v>
      </c>
      <c r="M21" s="29">
        <f t="shared" si="4"/>
        <v>13.482900000000086</v>
      </c>
      <c r="N21" s="2">
        <f t="shared" si="4"/>
        <v>1.7351999999999974</v>
      </c>
      <c r="O21" s="8">
        <f t="shared" si="7"/>
        <v>15.218100000000083</v>
      </c>
      <c r="P21" s="8"/>
      <c r="Q21" s="2">
        <f t="shared" si="9"/>
        <v>-254.40570000000048</v>
      </c>
      <c r="R21" s="2" t="str">
        <f t="shared" si="6"/>
        <v xml:space="preserve">№012 </v>
      </c>
    </row>
    <row r="22" spans="1:18">
      <c r="A22" s="25" t="s">
        <v>32</v>
      </c>
      <c r="B22" s="26">
        <v>7.83</v>
      </c>
      <c r="C22" s="27">
        <v>0.81</v>
      </c>
      <c r="D22" s="25">
        <v>8.64</v>
      </c>
      <c r="E22" s="26">
        <v>7.83</v>
      </c>
      <c r="F22" s="27">
        <v>0.81</v>
      </c>
      <c r="G22" s="25">
        <v>8.64</v>
      </c>
      <c r="H22" s="26">
        <f t="shared" si="8"/>
        <v>0</v>
      </c>
      <c r="I22" s="26">
        <f t="shared" si="8"/>
        <v>0</v>
      </c>
      <c r="J22" s="26">
        <f t="shared" si="3"/>
        <v>0</v>
      </c>
      <c r="K22" s="27">
        <v>5.2920999999999978</v>
      </c>
      <c r="L22" s="25">
        <v>0</v>
      </c>
      <c r="M22" s="26">
        <f t="shared" si="4"/>
        <v>0</v>
      </c>
      <c r="N22" s="27">
        <f t="shared" si="4"/>
        <v>0</v>
      </c>
      <c r="O22" s="25">
        <f t="shared" si="7"/>
        <v>0</v>
      </c>
      <c r="P22" s="25"/>
      <c r="Q22" s="27">
        <f t="shared" si="9"/>
        <v>5.2920999999999978</v>
      </c>
      <c r="R22" s="27" t="str">
        <f t="shared" si="6"/>
        <v>№012а</v>
      </c>
    </row>
    <row r="23" spans="1:18">
      <c r="A23" s="8" t="s">
        <v>33</v>
      </c>
      <c r="B23" s="29">
        <v>8109.12</v>
      </c>
      <c r="C23" s="2">
        <v>2025.21</v>
      </c>
      <c r="D23" s="8">
        <v>10134.34</v>
      </c>
      <c r="E23" s="29">
        <v>8540.7800000000007</v>
      </c>
      <c r="F23" s="2">
        <v>2109.48</v>
      </c>
      <c r="G23" s="8">
        <v>10650.26</v>
      </c>
      <c r="H23" s="29">
        <f t="shared" si="8"/>
        <v>431.66000000000076</v>
      </c>
      <c r="I23" s="29">
        <f t="shared" si="8"/>
        <v>84.269999999999982</v>
      </c>
      <c r="J23" s="29">
        <f t="shared" si="3"/>
        <v>515.93000000000075</v>
      </c>
      <c r="K23" s="2">
        <v>5546.1401000000033</v>
      </c>
      <c r="L23" s="8">
        <v>0</v>
      </c>
      <c r="M23" s="29">
        <f t="shared" si="4"/>
        <v>2758.3074000000047</v>
      </c>
      <c r="N23" s="2">
        <f t="shared" si="4"/>
        <v>203.09069999999997</v>
      </c>
      <c r="O23" s="8">
        <f t="shared" si="7"/>
        <v>2961.3981000000049</v>
      </c>
      <c r="P23" s="8"/>
      <c r="Q23" s="2">
        <f t="shared" si="9"/>
        <v>2584.7419999999984</v>
      </c>
      <c r="R23" s="2" t="str">
        <f t="shared" si="6"/>
        <v xml:space="preserve">№013 </v>
      </c>
    </row>
    <row r="24" spans="1:18">
      <c r="A24" s="25" t="s">
        <v>34</v>
      </c>
      <c r="B24" s="26">
        <v>2604.62</v>
      </c>
      <c r="C24" s="27">
        <v>7512.82</v>
      </c>
      <c r="D24" s="25">
        <v>10117.49</v>
      </c>
      <c r="E24" s="26">
        <v>2744.82</v>
      </c>
      <c r="F24" s="27">
        <v>7596.09</v>
      </c>
      <c r="G24" s="25">
        <v>10340.960000000001</v>
      </c>
      <c r="H24" s="26">
        <f t="shared" si="8"/>
        <v>140.20000000000027</v>
      </c>
      <c r="I24" s="26">
        <f t="shared" si="8"/>
        <v>83.270000000000437</v>
      </c>
      <c r="J24" s="26">
        <f t="shared" si="3"/>
        <v>223.47000000000071</v>
      </c>
      <c r="K24" s="27">
        <v>-1760.855599999999</v>
      </c>
      <c r="L24" s="25">
        <v>2500</v>
      </c>
      <c r="M24" s="26">
        <f t="shared" si="4"/>
        <v>895.87800000000175</v>
      </c>
      <c r="N24" s="27">
        <f t="shared" si="4"/>
        <v>200.68070000000105</v>
      </c>
      <c r="O24" s="25">
        <f t="shared" si="7"/>
        <v>1096.5587000000028</v>
      </c>
      <c r="P24" s="25"/>
      <c r="Q24" s="27">
        <f t="shared" si="9"/>
        <v>-357.41430000000173</v>
      </c>
      <c r="R24" s="27" t="str">
        <f t="shared" si="6"/>
        <v xml:space="preserve">№014 </v>
      </c>
    </row>
    <row r="25" spans="1:18">
      <c r="A25" s="8" t="s">
        <v>35</v>
      </c>
      <c r="B25" s="29">
        <v>3601.41</v>
      </c>
      <c r="C25" s="2">
        <v>1957.03</v>
      </c>
      <c r="D25" s="8">
        <v>5558.45</v>
      </c>
      <c r="E25" s="29">
        <v>3642.81</v>
      </c>
      <c r="F25" s="2">
        <v>1976.46</v>
      </c>
      <c r="G25" s="8">
        <v>5619.27</v>
      </c>
      <c r="H25" s="29">
        <f t="shared" si="8"/>
        <v>41.400000000000091</v>
      </c>
      <c r="I25" s="29">
        <f t="shared" si="8"/>
        <v>19.430000000000064</v>
      </c>
      <c r="J25" s="29">
        <f t="shared" si="3"/>
        <v>60.830000000000155</v>
      </c>
      <c r="K25" s="2">
        <v>-560.71759999999904</v>
      </c>
      <c r="L25" s="8">
        <v>0</v>
      </c>
      <c r="M25" s="29">
        <f t="shared" si="4"/>
        <v>264.54600000000056</v>
      </c>
      <c r="N25" s="2">
        <f t="shared" si="4"/>
        <v>46.82630000000016</v>
      </c>
      <c r="O25" s="8">
        <f t="shared" si="7"/>
        <v>311.37230000000073</v>
      </c>
      <c r="P25" s="8"/>
      <c r="Q25" s="2">
        <f t="shared" si="9"/>
        <v>-872.08989999999972</v>
      </c>
      <c r="R25" s="2" t="str">
        <f t="shared" si="6"/>
        <v xml:space="preserve">№015 </v>
      </c>
    </row>
    <row r="26" spans="1:18" ht="12" customHeight="1">
      <c r="A26" s="25" t="s">
        <v>36</v>
      </c>
      <c r="B26" s="26">
        <v>6713.02</v>
      </c>
      <c r="C26" s="27">
        <v>6664.05</v>
      </c>
      <c r="D26" s="25">
        <v>13377.07</v>
      </c>
      <c r="E26" s="26">
        <v>6722.82</v>
      </c>
      <c r="F26" s="27">
        <v>6665.5</v>
      </c>
      <c r="G26" s="25">
        <v>13388.33</v>
      </c>
      <c r="H26" s="26">
        <f t="shared" si="8"/>
        <v>9.7999999999992724</v>
      </c>
      <c r="I26" s="26">
        <f t="shared" si="8"/>
        <v>1.4499999999998181</v>
      </c>
      <c r="J26" s="26">
        <f t="shared" si="3"/>
        <v>11.249999999999091</v>
      </c>
      <c r="K26" s="27">
        <v>-360.17030000000574</v>
      </c>
      <c r="L26" s="25">
        <v>0</v>
      </c>
      <c r="M26" s="26">
        <f>H26*M$6</f>
        <v>62.621999999995346</v>
      </c>
      <c r="N26" s="27">
        <f>I26*N$6</f>
        <v>3.4944999999995616</v>
      </c>
      <c r="O26" s="25">
        <f>SUM(M26:N26)</f>
        <v>66.116499999994915</v>
      </c>
      <c r="P26" s="25"/>
      <c r="Q26" s="27">
        <f t="shared" si="9"/>
        <v>-426.28680000000065</v>
      </c>
      <c r="R26" s="27" t="str">
        <f t="shared" si="6"/>
        <v xml:space="preserve">№016\17 </v>
      </c>
    </row>
    <row r="27" spans="1:18">
      <c r="A27" s="8" t="s">
        <v>37</v>
      </c>
      <c r="B27" s="29">
        <v>2949.94</v>
      </c>
      <c r="C27" s="2">
        <v>1213.06</v>
      </c>
      <c r="D27" s="8">
        <v>4163.0200000000004</v>
      </c>
      <c r="E27" s="29">
        <v>1709.98</v>
      </c>
      <c r="F27" s="2">
        <v>583.39</v>
      </c>
      <c r="G27" s="8">
        <v>2293.38</v>
      </c>
      <c r="H27" s="29">
        <f t="shared" si="8"/>
        <v>-1239.96</v>
      </c>
      <c r="I27" s="29">
        <f t="shared" si="8"/>
        <v>-629.66999999999996</v>
      </c>
      <c r="J27" s="29">
        <f t="shared" si="3"/>
        <v>-1869.63</v>
      </c>
      <c r="K27" s="2">
        <v>-2127.1803</v>
      </c>
      <c r="L27" s="8">
        <v>0</v>
      </c>
      <c r="M27" s="29">
        <f t="shared" si="4"/>
        <v>-7923.3444</v>
      </c>
      <c r="N27" s="2">
        <f t="shared" si="4"/>
        <v>-1517.5047</v>
      </c>
      <c r="O27" s="8">
        <f t="shared" si="7"/>
        <v>-9440.8490999999995</v>
      </c>
      <c r="P27" s="8"/>
      <c r="Q27" s="2">
        <f t="shared" si="9"/>
        <v>7313.6687999999995</v>
      </c>
      <c r="R27" s="2" t="str">
        <f t="shared" si="6"/>
        <v xml:space="preserve">№018 </v>
      </c>
    </row>
    <row r="28" spans="1:18">
      <c r="A28" s="25" t="s">
        <v>38</v>
      </c>
      <c r="B28" s="26">
        <v>4568.53</v>
      </c>
      <c r="C28" s="27">
        <v>2874.15</v>
      </c>
      <c r="D28" s="25">
        <v>7442.6900000000005</v>
      </c>
      <c r="E28" s="26">
        <v>4837.46</v>
      </c>
      <c r="F28" s="27">
        <v>3063.2200000000003</v>
      </c>
      <c r="G28" s="25">
        <v>7900.68</v>
      </c>
      <c r="H28" s="26">
        <f t="shared" si="8"/>
        <v>268.93000000000029</v>
      </c>
      <c r="I28" s="26">
        <f t="shared" si="8"/>
        <v>189.07000000000016</v>
      </c>
      <c r="J28" s="26">
        <f t="shared" si="3"/>
        <v>458.00000000000045</v>
      </c>
      <c r="K28" s="27">
        <v>-4800.3098999999966</v>
      </c>
      <c r="L28" s="25">
        <v>0</v>
      </c>
      <c r="M28" s="26">
        <f t="shared" si="4"/>
        <v>1718.4627000000019</v>
      </c>
      <c r="N28" s="27">
        <f t="shared" si="4"/>
        <v>455.65870000000041</v>
      </c>
      <c r="O28" s="25">
        <f t="shared" si="7"/>
        <v>2174.1214000000023</v>
      </c>
      <c r="P28" s="25"/>
      <c r="Q28" s="27">
        <f t="shared" si="9"/>
        <v>-6974.4312999999984</v>
      </c>
      <c r="R28" s="27" t="str">
        <f t="shared" si="6"/>
        <v xml:space="preserve">№019 </v>
      </c>
    </row>
    <row r="29" spans="1:18">
      <c r="A29" s="8" t="s">
        <v>39</v>
      </c>
      <c r="B29" s="29">
        <v>4737.4800000000005</v>
      </c>
      <c r="C29" s="2">
        <v>2471.09</v>
      </c>
      <c r="D29" s="8">
        <v>7209.22</v>
      </c>
      <c r="E29" s="29">
        <v>4890.83</v>
      </c>
      <c r="F29" s="2">
        <v>2490.6799999999998</v>
      </c>
      <c r="G29" s="8">
        <v>7382.1500000000005</v>
      </c>
      <c r="H29" s="29">
        <f t="shared" si="8"/>
        <v>153.34999999999945</v>
      </c>
      <c r="I29" s="29">
        <f t="shared" si="8"/>
        <v>19.589999999999691</v>
      </c>
      <c r="J29" s="29">
        <f t="shared" si="3"/>
        <v>172.93999999999915</v>
      </c>
      <c r="K29" s="2">
        <v>-2763.9366000000027</v>
      </c>
      <c r="L29" s="8">
        <v>0</v>
      </c>
      <c r="M29" s="29">
        <f t="shared" si="4"/>
        <v>979.90649999999641</v>
      </c>
      <c r="N29" s="2">
        <f t="shared" si="4"/>
        <v>47.211899999999261</v>
      </c>
      <c r="O29" s="8">
        <f t="shared" si="7"/>
        <v>1027.1183999999957</v>
      </c>
      <c r="P29" s="8"/>
      <c r="Q29" s="2">
        <f t="shared" si="9"/>
        <v>-3791.0549999999985</v>
      </c>
      <c r="R29" s="2" t="str">
        <f t="shared" si="6"/>
        <v xml:space="preserve">№020 </v>
      </c>
    </row>
    <row r="30" spans="1:18">
      <c r="A30" s="25" t="s">
        <v>40</v>
      </c>
      <c r="B30" s="26">
        <v>85.65</v>
      </c>
      <c r="C30" s="27">
        <v>63.35</v>
      </c>
      <c r="D30" s="25">
        <v>149.01</v>
      </c>
      <c r="E30" s="26">
        <v>99.19</v>
      </c>
      <c r="F30" s="27">
        <v>97.42</v>
      </c>
      <c r="G30" s="25">
        <v>196.63</v>
      </c>
      <c r="H30" s="26">
        <f t="shared" si="8"/>
        <v>13.539999999999992</v>
      </c>
      <c r="I30" s="26">
        <f t="shared" si="8"/>
        <v>34.07</v>
      </c>
      <c r="J30" s="26">
        <f t="shared" si="3"/>
        <v>47.609999999999992</v>
      </c>
      <c r="K30" s="27">
        <v>3639.6714999999981</v>
      </c>
      <c r="L30" s="25">
        <v>0</v>
      </c>
      <c r="M30" s="26">
        <f t="shared" si="4"/>
        <v>86.520599999999945</v>
      </c>
      <c r="N30" s="27">
        <f t="shared" si="4"/>
        <v>82.108699999999999</v>
      </c>
      <c r="O30" s="25">
        <f t="shared" si="7"/>
        <v>168.62929999999994</v>
      </c>
      <c r="P30" s="25"/>
      <c r="Q30" s="27">
        <f t="shared" si="9"/>
        <v>3471.042199999998</v>
      </c>
      <c r="R30" s="27" t="str">
        <f t="shared" si="6"/>
        <v>№021\1</v>
      </c>
    </row>
    <row r="31" spans="1:18">
      <c r="A31" s="8" t="s">
        <v>41</v>
      </c>
      <c r="B31" s="29">
        <v>1298.6200000000001</v>
      </c>
      <c r="C31" s="2">
        <v>718.97</v>
      </c>
      <c r="D31" s="8">
        <v>2017.6000000000001</v>
      </c>
      <c r="E31" s="29">
        <v>1335.42</v>
      </c>
      <c r="F31" s="2">
        <v>731.98</v>
      </c>
      <c r="G31" s="8">
        <v>2067.41</v>
      </c>
      <c r="H31" s="29">
        <f t="shared" si="8"/>
        <v>36.799999999999955</v>
      </c>
      <c r="I31" s="29">
        <f t="shared" si="8"/>
        <v>13.009999999999991</v>
      </c>
      <c r="J31" s="29">
        <f t="shared" si="3"/>
        <v>49.809999999999945</v>
      </c>
      <c r="K31" s="2">
        <v>-4621.7119000000002</v>
      </c>
      <c r="L31" s="8">
        <v>0</v>
      </c>
      <c r="M31" s="29">
        <f t="shared" si="4"/>
        <v>235.1519999999997</v>
      </c>
      <c r="N31" s="2">
        <f t="shared" si="4"/>
        <v>31.354099999999981</v>
      </c>
      <c r="O31" s="8">
        <f t="shared" si="7"/>
        <v>266.50609999999966</v>
      </c>
      <c r="P31" s="8"/>
      <c r="Q31" s="2">
        <f t="shared" si="9"/>
        <v>-4888.2179999999998</v>
      </c>
      <c r="R31" s="2" t="str">
        <f t="shared" si="6"/>
        <v xml:space="preserve">№021\2 </v>
      </c>
    </row>
    <row r="32" spans="1:18">
      <c r="A32" s="25" t="s">
        <v>42</v>
      </c>
      <c r="B32" s="26">
        <v>1419.2</v>
      </c>
      <c r="C32" s="27">
        <v>273.73</v>
      </c>
      <c r="D32" s="25">
        <v>1692.93</v>
      </c>
      <c r="E32" s="26">
        <v>1419.2</v>
      </c>
      <c r="F32" s="27">
        <v>273.73</v>
      </c>
      <c r="G32" s="25">
        <v>1692.93</v>
      </c>
      <c r="H32" s="26">
        <f t="shared" si="8"/>
        <v>0</v>
      </c>
      <c r="I32" s="26">
        <f t="shared" si="8"/>
        <v>0</v>
      </c>
      <c r="J32" s="26">
        <f t="shared" si="3"/>
        <v>0</v>
      </c>
      <c r="K32" s="27">
        <v>2354.9087</v>
      </c>
      <c r="L32" s="25">
        <v>0</v>
      </c>
      <c r="M32" s="26">
        <f t="shared" si="4"/>
        <v>0</v>
      </c>
      <c r="N32" s="27">
        <f t="shared" si="4"/>
        <v>0</v>
      </c>
      <c r="O32" s="25">
        <f t="shared" si="7"/>
        <v>0</v>
      </c>
      <c r="P32" s="25"/>
      <c r="Q32" s="27">
        <f t="shared" si="9"/>
        <v>2354.9087</v>
      </c>
      <c r="R32" s="27" t="str">
        <f t="shared" si="6"/>
        <v>№022</v>
      </c>
    </row>
    <row r="33" spans="1:19">
      <c r="A33" s="8" t="s">
        <v>43</v>
      </c>
      <c r="B33" s="41">
        <v>760.28</v>
      </c>
      <c r="C33" s="2">
        <v>235.65</v>
      </c>
      <c r="D33" s="8">
        <v>995.94</v>
      </c>
      <c r="E33" s="41">
        <v>876.21</v>
      </c>
      <c r="F33" s="2">
        <v>294.11</v>
      </c>
      <c r="G33" s="8">
        <v>1170.33</v>
      </c>
      <c r="H33" s="41">
        <f t="shared" si="8"/>
        <v>115.93000000000006</v>
      </c>
      <c r="I33" s="41">
        <f t="shared" si="8"/>
        <v>58.460000000000008</v>
      </c>
      <c r="J33" s="41">
        <f t="shared" si="3"/>
        <v>174.39000000000007</v>
      </c>
      <c r="K33" s="2">
        <v>-1086.2377999999994</v>
      </c>
      <c r="L33" s="8">
        <v>2000</v>
      </c>
      <c r="M33" s="41">
        <f t="shared" si="4"/>
        <v>740.79270000000042</v>
      </c>
      <c r="N33" s="2">
        <f t="shared" si="4"/>
        <v>140.88860000000003</v>
      </c>
      <c r="O33" s="8">
        <f t="shared" si="7"/>
        <v>881.68130000000042</v>
      </c>
      <c r="P33" s="8"/>
      <c r="Q33" s="2">
        <f t="shared" si="9"/>
        <v>32.080900000000156</v>
      </c>
      <c r="R33" s="2" t="str">
        <f t="shared" si="6"/>
        <v>№022а</v>
      </c>
    </row>
    <row r="34" spans="1:19">
      <c r="A34" s="25" t="s">
        <v>44</v>
      </c>
      <c r="B34" s="26">
        <v>0.51</v>
      </c>
      <c r="C34" s="27">
        <v>0.57999999999999996</v>
      </c>
      <c r="D34" s="25">
        <v>1.1000000000000001</v>
      </c>
      <c r="E34" s="26">
        <v>0.51</v>
      </c>
      <c r="F34" s="27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7">
        <v>-3.3579999999999997</v>
      </c>
      <c r="L34" s="25"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9">
      <c r="A35" s="8" t="s">
        <v>45</v>
      </c>
      <c r="B35" s="29">
        <v>538.12</v>
      </c>
      <c r="C35" s="2">
        <v>283.97000000000003</v>
      </c>
      <c r="D35" s="8">
        <v>822.09</v>
      </c>
      <c r="E35" s="29">
        <v>538.12</v>
      </c>
      <c r="F35" s="2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">
        <v>15.585800000000035</v>
      </c>
      <c r="L35" s="8">
        <v>13425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9">
      <c r="A36" s="25" t="s">
        <v>46</v>
      </c>
      <c r="B36" s="26">
        <v>6858.38</v>
      </c>
      <c r="C36" s="27">
        <v>4090.42</v>
      </c>
      <c r="D36" s="25">
        <v>10948.81</v>
      </c>
      <c r="E36" s="26">
        <v>7215.18</v>
      </c>
      <c r="F36" s="27">
        <v>4244.45</v>
      </c>
      <c r="G36" s="25">
        <v>11459.630000000001</v>
      </c>
      <c r="H36" s="26">
        <f t="shared" si="8"/>
        <v>356.80000000000018</v>
      </c>
      <c r="I36" s="26">
        <f t="shared" si="8"/>
        <v>154.02999999999975</v>
      </c>
      <c r="J36" s="26">
        <f t="shared" si="3"/>
        <v>510.82999999999993</v>
      </c>
      <c r="K36" s="27">
        <v>-5809.7824000000001</v>
      </c>
      <c r="L36" s="25">
        <v>0</v>
      </c>
      <c r="M36" s="26">
        <f t="shared" si="4"/>
        <v>2279.9520000000011</v>
      </c>
      <c r="N36" s="27">
        <f t="shared" si="4"/>
        <v>371.2122999999994</v>
      </c>
      <c r="O36" s="25">
        <f t="shared" si="7"/>
        <v>2651.1643000000004</v>
      </c>
      <c r="P36" s="25"/>
      <c r="Q36" s="27">
        <f t="shared" si="9"/>
        <v>-8460.9467000000004</v>
      </c>
      <c r="R36" s="27" t="str">
        <f t="shared" si="6"/>
        <v>№025</v>
      </c>
    </row>
    <row r="37" spans="1:19">
      <c r="A37" s="8" t="s">
        <v>47</v>
      </c>
      <c r="B37" s="29">
        <v>1894.2</v>
      </c>
      <c r="C37" s="2">
        <v>978.33</v>
      </c>
      <c r="D37" s="31">
        <v>2872.53</v>
      </c>
      <c r="E37" s="29">
        <v>2096.4</v>
      </c>
      <c r="F37" s="2">
        <v>1085.5</v>
      </c>
      <c r="G37" s="31">
        <v>3181.9</v>
      </c>
      <c r="H37" s="29">
        <f t="shared" si="8"/>
        <v>202.20000000000005</v>
      </c>
      <c r="I37" s="29">
        <f t="shared" si="8"/>
        <v>107.16999999999996</v>
      </c>
      <c r="J37" s="29">
        <f t="shared" si="3"/>
        <v>309.37</v>
      </c>
      <c r="K37" s="2">
        <v>-3182.9159</v>
      </c>
      <c r="L37" s="31">
        <v>0</v>
      </c>
      <c r="M37" s="29">
        <f t="shared" si="4"/>
        <v>1292.0580000000002</v>
      </c>
      <c r="N37" s="2">
        <f t="shared" si="4"/>
        <v>258.27969999999993</v>
      </c>
      <c r="O37" s="31">
        <f t="shared" si="7"/>
        <v>1550.3377</v>
      </c>
      <c r="P37" s="8"/>
      <c r="Q37" s="2">
        <f t="shared" si="9"/>
        <v>-4733.2536</v>
      </c>
      <c r="R37" s="2" t="str">
        <f t="shared" si="6"/>
        <v>№026</v>
      </c>
    </row>
    <row r="38" spans="1:19">
      <c r="A38" s="25" t="s">
        <v>48</v>
      </c>
      <c r="B38" s="26">
        <v>2648.31</v>
      </c>
      <c r="C38" s="27">
        <v>1132.8800000000001</v>
      </c>
      <c r="D38" s="25">
        <v>3781.27</v>
      </c>
      <c r="E38" s="26">
        <v>2735.67</v>
      </c>
      <c r="F38" s="27">
        <v>1305.19</v>
      </c>
      <c r="G38" s="25">
        <v>4040.9300000000003</v>
      </c>
      <c r="H38" s="26">
        <f t="shared" si="8"/>
        <v>87.360000000000127</v>
      </c>
      <c r="I38" s="26">
        <f t="shared" si="8"/>
        <v>172.30999999999995</v>
      </c>
      <c r="J38" s="26">
        <f t="shared" si="3"/>
        <v>259.67000000000007</v>
      </c>
      <c r="K38" s="27">
        <v>-19.484199999999191</v>
      </c>
      <c r="L38" s="25">
        <v>0</v>
      </c>
      <c r="M38" s="26">
        <f t="shared" si="4"/>
        <v>558.23040000000083</v>
      </c>
      <c r="N38" s="27">
        <f t="shared" si="4"/>
        <v>415.26709999999991</v>
      </c>
      <c r="O38" s="25">
        <f>SUM(M38:N38)</f>
        <v>973.49750000000074</v>
      </c>
      <c r="P38" s="25"/>
      <c r="Q38" s="27">
        <f t="shared" si="9"/>
        <v>-992.98169999999993</v>
      </c>
      <c r="R38" s="27" t="str">
        <f t="shared" si="6"/>
        <v>№027</v>
      </c>
    </row>
    <row r="39" spans="1:19">
      <c r="A39" s="8" t="s">
        <v>49</v>
      </c>
      <c r="B39" s="29">
        <v>1330.52</v>
      </c>
      <c r="C39" s="2">
        <v>496.08</v>
      </c>
      <c r="D39" s="31">
        <v>1826.6100000000001</v>
      </c>
      <c r="E39" s="29">
        <v>1330.52</v>
      </c>
      <c r="F39" s="2">
        <v>496.08</v>
      </c>
      <c r="G39" s="31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">
        <v>-4.3548000000000027</v>
      </c>
      <c r="L39" s="31"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9">
      <c r="A40" s="25" t="s">
        <v>50</v>
      </c>
      <c r="B40" s="26"/>
      <c r="C40" s="27"/>
      <c r="D40" s="25"/>
      <c r="E40" s="26"/>
      <c r="F40" s="27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7">
        <v>-547.55520000000911</v>
      </c>
      <c r="L40" s="25">
        <v>0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-547.55520000000911</v>
      </c>
      <c r="R40" s="27" t="str">
        <f t="shared" si="6"/>
        <v>№029</v>
      </c>
      <c r="S40" t="s">
        <v>288</v>
      </c>
    </row>
    <row r="41" spans="1:19">
      <c r="A41" s="8" t="s">
        <v>51</v>
      </c>
      <c r="B41" s="29">
        <v>1603.1100000000001</v>
      </c>
      <c r="C41" s="2">
        <v>584.95000000000005</v>
      </c>
      <c r="D41" s="8">
        <v>2188.11</v>
      </c>
      <c r="E41" s="29">
        <v>1603.1100000000001</v>
      </c>
      <c r="F41" s="2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">
        <v>-8.8057000000008738</v>
      </c>
      <c r="L41" s="8"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9">
      <c r="A42" s="25" t="s">
        <v>52</v>
      </c>
      <c r="B42" s="26">
        <v>4480.4000000000005</v>
      </c>
      <c r="C42" s="27">
        <v>2073.15</v>
      </c>
      <c r="D42" s="25">
        <v>6553.56</v>
      </c>
      <c r="E42" s="26">
        <v>4881.84</v>
      </c>
      <c r="F42" s="27">
        <v>2301.75</v>
      </c>
      <c r="G42" s="25">
        <v>7183.6</v>
      </c>
      <c r="H42" s="26">
        <f t="shared" si="8"/>
        <v>401.4399999999996</v>
      </c>
      <c r="I42" s="26">
        <f t="shared" si="8"/>
        <v>228.59999999999991</v>
      </c>
      <c r="J42" s="26">
        <f t="shared" si="3"/>
        <v>630.03999999999951</v>
      </c>
      <c r="K42" s="27">
        <v>-12766.099800000004</v>
      </c>
      <c r="L42" s="25">
        <v>3992.48</v>
      </c>
      <c r="M42" s="26">
        <f t="shared" ref="M42:N58" si="10">H42*M$6</f>
        <v>2565.2015999999971</v>
      </c>
      <c r="N42" s="27">
        <f t="shared" si="10"/>
        <v>550.92599999999982</v>
      </c>
      <c r="O42" s="25">
        <f t="shared" si="7"/>
        <v>3116.1275999999971</v>
      </c>
      <c r="P42" s="25"/>
      <c r="Q42" s="27">
        <f t="shared" si="9"/>
        <v>-11889.7474</v>
      </c>
      <c r="R42" s="27" t="str">
        <f t="shared" si="6"/>
        <v>№031\1</v>
      </c>
    </row>
    <row r="43" spans="1:19">
      <c r="A43" s="8" t="s">
        <v>53</v>
      </c>
      <c r="B43" s="29">
        <v>2824.41</v>
      </c>
      <c r="C43" s="2">
        <v>762.28</v>
      </c>
      <c r="D43" s="8">
        <v>3586.7000000000003</v>
      </c>
      <c r="E43" s="29">
        <v>3014.4500000000003</v>
      </c>
      <c r="F43" s="2">
        <v>827.63</v>
      </c>
      <c r="G43" s="8">
        <v>3842.09</v>
      </c>
      <c r="H43" s="29">
        <f t="shared" si="8"/>
        <v>190.04000000000042</v>
      </c>
      <c r="I43" s="29">
        <f t="shared" si="8"/>
        <v>65.350000000000023</v>
      </c>
      <c r="J43" s="29">
        <f t="shared" si="3"/>
        <v>255.39000000000044</v>
      </c>
      <c r="K43" s="2">
        <v>-6523.2854999999972</v>
      </c>
      <c r="L43" s="8">
        <v>11248.02</v>
      </c>
      <c r="M43" s="29">
        <f t="shared" si="10"/>
        <v>1214.3556000000026</v>
      </c>
      <c r="N43" s="2">
        <f t="shared" si="10"/>
        <v>157.49350000000007</v>
      </c>
      <c r="O43" s="8">
        <f t="shared" si="7"/>
        <v>1371.8491000000026</v>
      </c>
      <c r="P43" s="8"/>
      <c r="Q43" s="2">
        <f t="shared" si="9"/>
        <v>3352.885400000001</v>
      </c>
      <c r="R43" s="2" t="str">
        <f t="shared" si="6"/>
        <v>№031\2</v>
      </c>
    </row>
    <row r="44" spans="1:19">
      <c r="A44" s="25" t="s">
        <v>54</v>
      </c>
      <c r="B44" s="26">
        <v>6674.93</v>
      </c>
      <c r="C44" s="27">
        <f>D44-B44</f>
        <v>4044.6399999999994</v>
      </c>
      <c r="D44" s="25">
        <v>10719.57</v>
      </c>
      <c r="E44" s="26">
        <v>6698.14</v>
      </c>
      <c r="F44" s="27">
        <v>4058.6</v>
      </c>
      <c r="G44" s="25">
        <v>10756.84</v>
      </c>
      <c r="H44" s="26">
        <f t="shared" ref="H44" si="11">E44-B44</f>
        <v>23.210000000000036</v>
      </c>
      <c r="I44" s="26">
        <f t="shared" ref="I44" si="12">F44-C44</f>
        <v>13.960000000000491</v>
      </c>
      <c r="J44" s="26">
        <f t="shared" si="3"/>
        <v>37.170000000000528</v>
      </c>
      <c r="K44" s="27">
        <v>-2693.6318999999999</v>
      </c>
      <c r="L44" s="25">
        <v>0</v>
      </c>
      <c r="M44" s="26">
        <f t="shared" si="10"/>
        <v>148.31190000000024</v>
      </c>
      <c r="N44" s="27">
        <f t="shared" si="10"/>
        <v>33.643600000001186</v>
      </c>
      <c r="O44" s="25">
        <f t="shared" si="7"/>
        <v>181.95550000000142</v>
      </c>
      <c r="P44" s="25"/>
      <c r="Q44" s="27">
        <f t="shared" si="9"/>
        <v>-2875.5874000000013</v>
      </c>
      <c r="R44" s="27" t="str">
        <f t="shared" si="6"/>
        <v xml:space="preserve">№032 </v>
      </c>
    </row>
    <row r="45" spans="1:19">
      <c r="A45" s="8" t="s">
        <v>55</v>
      </c>
      <c r="B45" s="29">
        <v>7032.25</v>
      </c>
      <c r="C45" s="2">
        <v>2339.21</v>
      </c>
      <c r="D45" s="8">
        <v>9371.4699999999993</v>
      </c>
      <c r="E45" s="29">
        <v>7273.89</v>
      </c>
      <c r="F45" s="2">
        <v>2391.31</v>
      </c>
      <c r="G45" s="8">
        <v>9665.2199999999993</v>
      </c>
      <c r="H45" s="29">
        <f t="shared" ref="H45:I50" si="13">E45-B45</f>
        <v>241.64000000000033</v>
      </c>
      <c r="I45" s="29">
        <f t="shared" si="13"/>
        <v>52.099999999999909</v>
      </c>
      <c r="J45" s="29">
        <f t="shared" si="3"/>
        <v>293.74000000000024</v>
      </c>
      <c r="K45" s="2">
        <v>-170.49169999999958</v>
      </c>
      <c r="L45" s="8">
        <v>0</v>
      </c>
      <c r="M45" s="29">
        <f t="shared" si="10"/>
        <v>1544.0796000000021</v>
      </c>
      <c r="N45" s="2">
        <f t="shared" si="10"/>
        <v>125.56099999999979</v>
      </c>
      <c r="O45" s="8">
        <f t="shared" si="7"/>
        <v>1669.6406000000018</v>
      </c>
      <c r="P45" s="8"/>
      <c r="Q45" s="2">
        <f t="shared" si="9"/>
        <v>-1840.1323000000014</v>
      </c>
      <c r="R45" s="2" t="str">
        <f t="shared" si="6"/>
        <v xml:space="preserve">№033 </v>
      </c>
    </row>
    <row r="46" spans="1:19">
      <c r="A46" s="25" t="s">
        <v>56</v>
      </c>
      <c r="B46" s="26">
        <v>1964.02</v>
      </c>
      <c r="C46" s="27">
        <v>436.75</v>
      </c>
      <c r="D46" s="25">
        <v>2400.7800000000002</v>
      </c>
      <c r="E46" s="26">
        <v>1964.06</v>
      </c>
      <c r="F46" s="27">
        <v>436.75</v>
      </c>
      <c r="G46" s="25">
        <v>2400.8200000000002</v>
      </c>
      <c r="H46" s="26">
        <f t="shared" si="13"/>
        <v>3.999999999996362E-2</v>
      </c>
      <c r="I46" s="26">
        <f t="shared" si="13"/>
        <v>0</v>
      </c>
      <c r="J46" s="26">
        <f t="shared" si="3"/>
        <v>3.999999999996362E-2</v>
      </c>
      <c r="K46" s="27">
        <v>-5.0948999999994111</v>
      </c>
      <c r="L46" s="25">
        <v>0</v>
      </c>
      <c r="M46" s="26">
        <f t="shared" si="10"/>
        <v>0.25559999999976751</v>
      </c>
      <c r="N46" s="27">
        <f t="shared" si="10"/>
        <v>0</v>
      </c>
      <c r="O46" s="25">
        <f t="shared" si="7"/>
        <v>0.25559999999976751</v>
      </c>
      <c r="P46" s="25"/>
      <c r="Q46" s="27">
        <f t="shared" si="9"/>
        <v>-5.3504999999991787</v>
      </c>
      <c r="R46" s="27" t="str">
        <f t="shared" si="6"/>
        <v xml:space="preserve">№034 </v>
      </c>
    </row>
    <row r="47" spans="1:19">
      <c r="A47" s="8" t="s">
        <v>57</v>
      </c>
      <c r="B47" s="29">
        <v>8052.04</v>
      </c>
      <c r="C47" s="2">
        <v>4056.28</v>
      </c>
      <c r="D47" s="8">
        <v>12108.32</v>
      </c>
      <c r="E47" s="29">
        <v>8483.99</v>
      </c>
      <c r="F47" s="2">
        <v>4250.99</v>
      </c>
      <c r="G47" s="8">
        <v>12734.98</v>
      </c>
      <c r="H47" s="29">
        <f t="shared" si="13"/>
        <v>431.94999999999982</v>
      </c>
      <c r="I47" s="29">
        <f t="shared" si="13"/>
        <v>194.70999999999958</v>
      </c>
      <c r="J47" s="29">
        <f t="shared" si="3"/>
        <v>626.6599999999994</v>
      </c>
      <c r="K47" s="2">
        <v>-1516.3521000000005</v>
      </c>
      <c r="L47" s="8">
        <v>2000</v>
      </c>
      <c r="M47" s="29">
        <f t="shared" si="10"/>
        <v>2760.1604999999986</v>
      </c>
      <c r="N47" s="2">
        <f t="shared" si="10"/>
        <v>469.25109999999904</v>
      </c>
      <c r="O47" s="8">
        <f t="shared" si="7"/>
        <v>3229.4115999999976</v>
      </c>
      <c r="P47" s="8"/>
      <c r="Q47" s="2">
        <f t="shared" si="9"/>
        <v>-2745.7636999999977</v>
      </c>
      <c r="R47" s="2" t="str">
        <f t="shared" si="6"/>
        <v xml:space="preserve">№035 </v>
      </c>
    </row>
    <row r="48" spans="1:19">
      <c r="A48" s="25" t="s">
        <v>58</v>
      </c>
      <c r="B48" s="26">
        <v>5730.77</v>
      </c>
      <c r="C48" s="27">
        <v>1801.08</v>
      </c>
      <c r="D48" s="25">
        <v>7531.8600000000006</v>
      </c>
      <c r="E48" s="26">
        <v>5980.34</v>
      </c>
      <c r="F48" s="27">
        <v>1848.8400000000001</v>
      </c>
      <c r="G48" s="25">
        <v>7829.1900000000005</v>
      </c>
      <c r="H48" s="26">
        <f t="shared" si="13"/>
        <v>249.56999999999971</v>
      </c>
      <c r="I48" s="26">
        <f t="shared" si="13"/>
        <v>47.760000000000218</v>
      </c>
      <c r="J48" s="26">
        <f t="shared" si="3"/>
        <v>297.32999999999993</v>
      </c>
      <c r="K48" s="27">
        <v>-257.51840000000175</v>
      </c>
      <c r="L48" s="25">
        <v>2000</v>
      </c>
      <c r="M48" s="26">
        <f t="shared" si="10"/>
        <v>1594.7522999999981</v>
      </c>
      <c r="N48" s="27">
        <f t="shared" si="10"/>
        <v>115.10160000000053</v>
      </c>
      <c r="O48" s="25">
        <f t="shared" si="7"/>
        <v>1709.8538999999987</v>
      </c>
      <c r="P48" s="25"/>
      <c r="Q48" s="27">
        <f t="shared" si="9"/>
        <v>32.62769999999955</v>
      </c>
      <c r="R48" s="27" t="str">
        <f t="shared" si="6"/>
        <v xml:space="preserve">№036 </v>
      </c>
    </row>
    <row r="49" spans="1:18">
      <c r="A49" s="8" t="s">
        <v>59</v>
      </c>
      <c r="B49" s="29">
        <v>5810.4400000000005</v>
      </c>
      <c r="C49" s="2">
        <v>2836.19</v>
      </c>
      <c r="D49" s="8">
        <v>8646.69</v>
      </c>
      <c r="E49" s="29">
        <v>5995.26</v>
      </c>
      <c r="F49" s="2">
        <v>2917.41</v>
      </c>
      <c r="G49" s="8">
        <v>8912.7199999999993</v>
      </c>
      <c r="H49" s="29">
        <f t="shared" si="13"/>
        <v>184.81999999999971</v>
      </c>
      <c r="I49" s="29">
        <f t="shared" si="13"/>
        <v>81.2199999999998</v>
      </c>
      <c r="J49" s="29">
        <f t="shared" si="3"/>
        <v>266.03999999999951</v>
      </c>
      <c r="K49" s="2">
        <v>-10551.529499999999</v>
      </c>
      <c r="L49" s="8">
        <v>5000</v>
      </c>
      <c r="M49" s="29">
        <f t="shared" si="10"/>
        <v>1180.999799999998</v>
      </c>
      <c r="N49" s="2">
        <f t="shared" si="10"/>
        <v>195.74019999999953</v>
      </c>
      <c r="O49" s="8">
        <f t="shared" si="7"/>
        <v>1376.7399999999975</v>
      </c>
      <c r="P49" s="8"/>
      <c r="Q49" s="2">
        <f t="shared" si="9"/>
        <v>-6928.2694999999967</v>
      </c>
      <c r="R49" s="2" t="str">
        <f t="shared" si="6"/>
        <v xml:space="preserve">№037 </v>
      </c>
    </row>
    <row r="50" spans="1:18">
      <c r="A50" s="25" t="s">
        <v>60</v>
      </c>
      <c r="B50" s="26">
        <v>3045.92</v>
      </c>
      <c r="C50" s="27">
        <v>1610.41</v>
      </c>
      <c r="D50" s="25">
        <v>4656.34</v>
      </c>
      <c r="E50" s="26">
        <v>3236.27</v>
      </c>
      <c r="F50" s="27">
        <v>1642.48</v>
      </c>
      <c r="G50" s="25">
        <v>4878.7700000000004</v>
      </c>
      <c r="H50" s="26">
        <f t="shared" si="13"/>
        <v>190.34999999999991</v>
      </c>
      <c r="I50" s="26">
        <f t="shared" si="13"/>
        <v>32.069999999999936</v>
      </c>
      <c r="J50" s="26">
        <f t="shared" si="3"/>
        <v>222.41999999999985</v>
      </c>
      <c r="K50" s="27">
        <v>948.84251531081577</v>
      </c>
      <c r="L50" s="25">
        <v>0</v>
      </c>
      <c r="M50" s="26">
        <f t="shared" si="10"/>
        <v>1216.3364999999994</v>
      </c>
      <c r="N50" s="27">
        <f t="shared" si="10"/>
        <v>77.288699999999849</v>
      </c>
      <c r="O50" s="25">
        <f t="shared" si="7"/>
        <v>1293.6251999999993</v>
      </c>
      <c r="P50" s="25"/>
      <c r="Q50" s="27">
        <f t="shared" si="9"/>
        <v>-344.7826846891835</v>
      </c>
      <c r="R50" s="27" t="str">
        <f t="shared" si="6"/>
        <v>№038</v>
      </c>
    </row>
    <row r="51" spans="1:18">
      <c r="A51" s="8" t="s">
        <v>61</v>
      </c>
      <c r="B51" s="29"/>
      <c r="C51" s="2"/>
      <c r="D51" s="8"/>
      <c r="E51" s="29"/>
      <c r="F51" s="2"/>
      <c r="G51" s="8"/>
      <c r="H51" s="29"/>
      <c r="I51" s="29"/>
      <c r="J51" s="29">
        <f t="shared" si="3"/>
        <v>0</v>
      </c>
      <c r="K51" s="2">
        <v>-582.58610000000476</v>
      </c>
      <c r="L51" s="8">
        <v>0</v>
      </c>
      <c r="M51" s="29">
        <f t="shared" si="10"/>
        <v>0</v>
      </c>
      <c r="N51" s="2">
        <f t="shared" si="10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снят потребителем</v>
      </c>
    </row>
    <row r="52" spans="1:18">
      <c r="A52" s="25" t="s">
        <v>62</v>
      </c>
      <c r="B52" s="26">
        <v>1372.33</v>
      </c>
      <c r="C52" s="27">
        <v>2550.5300000000002</v>
      </c>
      <c r="D52" s="25">
        <v>3922.88</v>
      </c>
      <c r="E52" s="26">
        <v>1372.33</v>
      </c>
      <c r="F52" s="27">
        <v>2550.5300000000002</v>
      </c>
      <c r="G52" s="25">
        <v>3922.88</v>
      </c>
      <c r="H52" s="26">
        <f t="shared" ref="H52:I58" si="14">E52-B52</f>
        <v>0</v>
      </c>
      <c r="I52" s="26">
        <f t="shared" si="14"/>
        <v>0</v>
      </c>
      <c r="J52" s="26">
        <f t="shared" si="3"/>
        <v>0</v>
      </c>
      <c r="K52" s="27">
        <v>-0.42230000000025658</v>
      </c>
      <c r="L52" s="25">
        <v>0</v>
      </c>
      <c r="M52" s="26">
        <f t="shared" si="10"/>
        <v>0</v>
      </c>
      <c r="N52" s="27">
        <f t="shared" si="10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63</v>
      </c>
      <c r="B53" s="29">
        <v>4993.07</v>
      </c>
      <c r="C53" s="2">
        <v>2793.04</v>
      </c>
      <c r="D53" s="8">
        <v>7786.54</v>
      </c>
      <c r="E53" s="29">
        <v>5097.4000000000005</v>
      </c>
      <c r="F53" s="2">
        <v>2813.4</v>
      </c>
      <c r="G53" s="8">
        <v>7911.2300000000005</v>
      </c>
      <c r="H53" s="29">
        <f t="shared" si="14"/>
        <v>104.33000000000084</v>
      </c>
      <c r="I53" s="29">
        <f t="shared" si="14"/>
        <v>20.360000000000127</v>
      </c>
      <c r="J53" s="29">
        <f t="shared" si="3"/>
        <v>124.69000000000096</v>
      </c>
      <c r="K53" s="2">
        <v>-904.5821999999971</v>
      </c>
      <c r="L53" s="8">
        <v>0</v>
      </c>
      <c r="M53" s="29">
        <f t="shared" si="10"/>
        <v>666.66870000000529</v>
      </c>
      <c r="N53" s="2">
        <f t="shared" si="10"/>
        <v>49.067600000000311</v>
      </c>
      <c r="O53" s="8">
        <f t="shared" si="7"/>
        <v>715.7363000000056</v>
      </c>
      <c r="P53" s="8"/>
      <c r="Q53" s="2">
        <f t="shared" si="9"/>
        <v>-1620.3185000000026</v>
      </c>
      <c r="R53" s="2" t="str">
        <f t="shared" si="6"/>
        <v xml:space="preserve">№041 </v>
      </c>
    </row>
    <row r="54" spans="1:18">
      <c r="A54" s="25" t="s">
        <v>64</v>
      </c>
      <c r="B54" s="26">
        <v>7347.1500000000005</v>
      </c>
      <c r="C54" s="27">
        <v>3358.4900000000002</v>
      </c>
      <c r="D54" s="25">
        <v>10705.64</v>
      </c>
      <c r="E54" s="26">
        <v>7475.1100000000006</v>
      </c>
      <c r="F54" s="27">
        <v>3392.07</v>
      </c>
      <c r="G54" s="25">
        <v>10867.19</v>
      </c>
      <c r="H54" s="26">
        <f t="shared" si="14"/>
        <v>127.96000000000004</v>
      </c>
      <c r="I54" s="26">
        <f t="shared" si="14"/>
        <v>33.579999999999927</v>
      </c>
      <c r="J54" s="26">
        <f t="shared" si="3"/>
        <v>161.53999999999996</v>
      </c>
      <c r="K54" s="27">
        <v>-964.09110000000248</v>
      </c>
      <c r="L54" s="25">
        <v>1000</v>
      </c>
      <c r="M54" s="26">
        <f t="shared" si="10"/>
        <v>817.66440000000023</v>
      </c>
      <c r="N54" s="27">
        <f t="shared" si="10"/>
        <v>80.927799999999834</v>
      </c>
      <c r="O54" s="25">
        <f t="shared" si="7"/>
        <v>898.59220000000005</v>
      </c>
      <c r="P54" s="25"/>
      <c r="Q54" s="27">
        <f t="shared" si="9"/>
        <v>-862.68330000000242</v>
      </c>
      <c r="R54" s="27" t="str">
        <f t="shared" si="6"/>
        <v xml:space="preserve">№041а </v>
      </c>
    </row>
    <row r="55" spans="1:18">
      <c r="A55" s="8" t="s">
        <v>65</v>
      </c>
      <c r="B55" s="29">
        <v>2851.2200000000003</v>
      </c>
      <c r="C55" s="2">
        <v>2273.63</v>
      </c>
      <c r="D55" s="8">
        <v>5124.8900000000003</v>
      </c>
      <c r="E55" s="29">
        <v>3026.84</v>
      </c>
      <c r="F55" s="2">
        <v>2297.9700000000003</v>
      </c>
      <c r="G55" s="8">
        <v>5324.84</v>
      </c>
      <c r="H55" s="29">
        <f t="shared" si="14"/>
        <v>175.61999999999989</v>
      </c>
      <c r="I55" s="29">
        <f t="shared" si="14"/>
        <v>24.340000000000146</v>
      </c>
      <c r="J55" s="29">
        <f t="shared" si="3"/>
        <v>199.96000000000004</v>
      </c>
      <c r="K55" s="2">
        <v>-1459.0363000000016</v>
      </c>
      <c r="L55" s="8">
        <v>0</v>
      </c>
      <c r="M55" s="29">
        <f t="shared" si="10"/>
        <v>1122.2117999999994</v>
      </c>
      <c r="N55" s="2">
        <f t="shared" si="10"/>
        <v>58.659400000000353</v>
      </c>
      <c r="O55" s="8">
        <f t="shared" si="7"/>
        <v>1180.8711999999998</v>
      </c>
      <c r="P55" s="8"/>
      <c r="Q55" s="2">
        <f t="shared" si="9"/>
        <v>-2639.9075000000012</v>
      </c>
      <c r="R55" s="2" t="str">
        <f t="shared" si="6"/>
        <v xml:space="preserve">№042 </v>
      </c>
    </row>
    <row r="56" spans="1:18">
      <c r="A56" s="25" t="s">
        <v>66</v>
      </c>
      <c r="B56" s="26">
        <v>3369.98</v>
      </c>
      <c r="C56" s="27">
        <v>1364.89</v>
      </c>
      <c r="D56" s="25">
        <v>4734.87</v>
      </c>
      <c r="E56" s="26">
        <v>3428.4300000000003</v>
      </c>
      <c r="F56" s="27">
        <v>1375.96</v>
      </c>
      <c r="G56" s="25">
        <v>4804.4000000000005</v>
      </c>
      <c r="H56" s="26">
        <f t="shared" si="14"/>
        <v>58.450000000000273</v>
      </c>
      <c r="I56" s="26">
        <f t="shared" si="14"/>
        <v>11.069999999999936</v>
      </c>
      <c r="J56" s="26">
        <f t="shared" si="3"/>
        <v>69.520000000000209</v>
      </c>
      <c r="K56" s="27">
        <v>-2605.1548000000012</v>
      </c>
      <c r="L56" s="25">
        <v>0</v>
      </c>
      <c r="M56" s="26">
        <f t="shared" si="10"/>
        <v>373.4955000000017</v>
      </c>
      <c r="N56" s="27">
        <f t="shared" si="10"/>
        <v>26.678699999999846</v>
      </c>
      <c r="O56" s="25">
        <f t="shared" si="7"/>
        <v>400.17420000000152</v>
      </c>
      <c r="P56" s="25"/>
      <c r="Q56" s="27">
        <f t="shared" si="9"/>
        <v>-3005.3290000000025</v>
      </c>
      <c r="R56" s="27" t="str">
        <f t="shared" si="6"/>
        <v xml:space="preserve">№043\1 </v>
      </c>
    </row>
    <row r="57" spans="1:18">
      <c r="A57" s="8" t="s">
        <v>67</v>
      </c>
      <c r="B57" s="29">
        <v>16170.66</v>
      </c>
      <c r="C57" s="2">
        <v>7252.03</v>
      </c>
      <c r="D57" s="8">
        <v>23422.69</v>
      </c>
      <c r="E57" s="29">
        <v>16448.310000000001</v>
      </c>
      <c r="F57" s="2">
        <v>7418.35</v>
      </c>
      <c r="G57" s="8">
        <v>23866.670000000002</v>
      </c>
      <c r="H57" s="29">
        <f t="shared" si="14"/>
        <v>277.65000000000146</v>
      </c>
      <c r="I57" s="29">
        <f t="shared" si="14"/>
        <v>166.32000000000062</v>
      </c>
      <c r="J57" s="29">
        <f t="shared" si="3"/>
        <v>443.97000000000207</v>
      </c>
      <c r="K57" s="2">
        <v>-698.34329999999545</v>
      </c>
      <c r="L57" s="8">
        <v>3305</v>
      </c>
      <c r="M57" s="29">
        <f t="shared" si="10"/>
        <v>1774.1835000000092</v>
      </c>
      <c r="N57" s="2">
        <f t="shared" si="10"/>
        <v>400.8312000000015</v>
      </c>
      <c r="O57" s="8">
        <f t="shared" si="7"/>
        <v>2175.0147000000106</v>
      </c>
      <c r="P57" s="8"/>
      <c r="Q57" s="2">
        <f t="shared" si="9"/>
        <v>431.64199999999391</v>
      </c>
      <c r="R57" s="2" t="str">
        <f t="shared" si="6"/>
        <v xml:space="preserve">№043\2 </v>
      </c>
    </row>
    <row r="58" spans="1:18">
      <c r="A58" s="25" t="s">
        <v>68</v>
      </c>
      <c r="B58" s="26">
        <v>4165.78</v>
      </c>
      <c r="C58" s="27">
        <v>2003.71</v>
      </c>
      <c r="D58" s="25">
        <v>6169.5</v>
      </c>
      <c r="E58" s="26">
        <v>4254.3599999999997</v>
      </c>
      <c r="F58" s="27">
        <v>2053.66</v>
      </c>
      <c r="G58" s="25">
        <v>6308.03</v>
      </c>
      <c r="H58" s="26">
        <f t="shared" si="14"/>
        <v>88.579999999999927</v>
      </c>
      <c r="I58" s="26">
        <f t="shared" si="14"/>
        <v>49.949999999999818</v>
      </c>
      <c r="J58" s="26">
        <f t="shared" si="3"/>
        <v>138.52999999999975</v>
      </c>
      <c r="K58" s="27">
        <v>-2948.268399999999</v>
      </c>
      <c r="L58" s="25">
        <v>3500</v>
      </c>
      <c r="M58" s="26">
        <f t="shared" si="10"/>
        <v>566.02619999999956</v>
      </c>
      <c r="N58" s="27">
        <f t="shared" si="10"/>
        <v>120.37949999999957</v>
      </c>
      <c r="O58" s="25">
        <f t="shared" si="7"/>
        <v>686.40569999999911</v>
      </c>
      <c r="P58" s="25"/>
      <c r="Q58" s="27">
        <f t="shared" si="9"/>
        <v>-134.67409999999836</v>
      </c>
      <c r="R58" s="27" t="str">
        <f t="shared" si="6"/>
        <v xml:space="preserve">№044 </v>
      </c>
    </row>
    <row r="59" spans="1:18">
      <c r="A59" s="8" t="s">
        <v>69</v>
      </c>
      <c r="B59" s="29"/>
      <c r="C59" s="2"/>
      <c r="D59" s="8"/>
      <c r="E59" s="29"/>
      <c r="F59" s="2"/>
      <c r="G59" s="8"/>
      <c r="H59" s="29"/>
      <c r="I59" s="29"/>
      <c r="J59" s="29">
        <f t="shared" si="3"/>
        <v>0</v>
      </c>
      <c r="K59" s="2">
        <v>0</v>
      </c>
      <c r="L59" s="8"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70</v>
      </c>
      <c r="B60" s="26">
        <v>4610.96</v>
      </c>
      <c r="C60" s="27">
        <v>3402.37</v>
      </c>
      <c r="D60" s="25">
        <v>8013.34</v>
      </c>
      <c r="E60" s="26">
        <v>4742.09</v>
      </c>
      <c r="F60" s="27">
        <v>3464.94</v>
      </c>
      <c r="G60" s="25">
        <v>8207.0400000000009</v>
      </c>
      <c r="H60" s="26">
        <f t="shared" ref="H60:I75" si="15">E60-B60</f>
        <v>131.13000000000011</v>
      </c>
      <c r="I60" s="26">
        <f t="shared" si="15"/>
        <v>62.570000000000164</v>
      </c>
      <c r="J60" s="26">
        <f t="shared" si="3"/>
        <v>193.70000000000027</v>
      </c>
      <c r="K60" s="27">
        <v>-2604.6739000000002</v>
      </c>
      <c r="L60" s="25">
        <v>2604.67</v>
      </c>
      <c r="M60" s="26">
        <f t="shared" ref="M60:N91" si="16">H60*M$6</f>
        <v>837.92070000000069</v>
      </c>
      <c r="N60" s="27">
        <f t="shared" si="16"/>
        <v>150.7937000000004</v>
      </c>
      <c r="O60" s="25">
        <f t="shared" si="7"/>
        <v>988.71440000000109</v>
      </c>
      <c r="P60" s="25"/>
      <c r="Q60" s="27">
        <f t="shared" si="9"/>
        <v>-988.71830000000136</v>
      </c>
      <c r="R60" s="27" t="str">
        <f t="shared" si="6"/>
        <v xml:space="preserve">№046 </v>
      </c>
    </row>
    <row r="61" spans="1:18">
      <c r="A61" s="8" t="s">
        <v>71</v>
      </c>
      <c r="B61" s="29">
        <v>6733.24</v>
      </c>
      <c r="C61" s="2">
        <v>2842.4900000000002</v>
      </c>
      <c r="D61" s="8">
        <v>9575.76</v>
      </c>
      <c r="E61" s="29">
        <v>6852.51</v>
      </c>
      <c r="F61" s="2">
        <v>2892.19</v>
      </c>
      <c r="G61" s="8">
        <v>9744.73</v>
      </c>
      <c r="H61" s="29">
        <f t="shared" si="15"/>
        <v>119.27000000000044</v>
      </c>
      <c r="I61" s="29">
        <f t="shared" si="15"/>
        <v>49.699999999999818</v>
      </c>
      <c r="J61" s="29">
        <f t="shared" si="3"/>
        <v>168.97000000000025</v>
      </c>
      <c r="K61" s="2">
        <v>-3228.6186999999982</v>
      </c>
      <c r="L61" s="8">
        <v>1753.2800000000002</v>
      </c>
      <c r="M61" s="29">
        <f t="shared" si="16"/>
        <v>762.13530000000276</v>
      </c>
      <c r="N61" s="2">
        <f t="shared" si="16"/>
        <v>119.77699999999957</v>
      </c>
      <c r="O61" s="8">
        <f t="shared" si="7"/>
        <v>881.91230000000235</v>
      </c>
      <c r="P61" s="8"/>
      <c r="Q61" s="2">
        <f t="shared" si="9"/>
        <v>-2357.2510000000007</v>
      </c>
      <c r="R61" s="2" t="str">
        <f t="shared" si="6"/>
        <v xml:space="preserve">№046а </v>
      </c>
    </row>
    <row r="62" spans="1:18">
      <c r="A62" s="25" t="s">
        <v>72</v>
      </c>
      <c r="B62" s="26">
        <v>305.01</v>
      </c>
      <c r="C62" s="27">
        <v>140.04</v>
      </c>
      <c r="D62" s="25">
        <v>445.06</v>
      </c>
      <c r="E62" s="26">
        <v>310.60000000000002</v>
      </c>
      <c r="F62" s="27">
        <v>142.79</v>
      </c>
      <c r="G62" s="25">
        <v>453.40000000000003</v>
      </c>
      <c r="H62" s="26">
        <f t="shared" si="15"/>
        <v>5.5900000000000318</v>
      </c>
      <c r="I62" s="26">
        <f t="shared" si="15"/>
        <v>2.75</v>
      </c>
      <c r="J62" s="26">
        <f t="shared" si="3"/>
        <v>8.3400000000000318</v>
      </c>
      <c r="K62" s="27">
        <v>-1997.9120999999998</v>
      </c>
      <c r="L62" s="25">
        <v>0</v>
      </c>
      <c r="M62" s="26">
        <f t="shared" si="16"/>
        <v>35.720100000000201</v>
      </c>
      <c r="N62" s="27">
        <f t="shared" si="16"/>
        <v>6.6275000000000004</v>
      </c>
      <c r="O62" s="25">
        <f t="shared" si="7"/>
        <v>42.347600000000199</v>
      </c>
      <c r="P62" s="25"/>
      <c r="Q62" s="27">
        <f t="shared" si="9"/>
        <v>-2040.2597000000001</v>
      </c>
      <c r="R62" s="27" t="str">
        <f t="shared" si="6"/>
        <v xml:space="preserve">№047 </v>
      </c>
    </row>
    <row r="63" spans="1:18">
      <c r="A63" s="8" t="s">
        <v>73</v>
      </c>
      <c r="B63" s="29">
        <v>8507.6</v>
      </c>
      <c r="C63" s="2">
        <v>2414.0300000000002</v>
      </c>
      <c r="D63" s="8">
        <v>10921.630000000001</v>
      </c>
      <c r="E63" s="29">
        <v>8772.27</v>
      </c>
      <c r="F63" s="2">
        <v>2509.36</v>
      </c>
      <c r="G63" s="8">
        <v>11281.630000000001</v>
      </c>
      <c r="H63" s="29">
        <f t="shared" si="15"/>
        <v>264.67000000000007</v>
      </c>
      <c r="I63" s="29">
        <f t="shared" si="15"/>
        <v>95.329999999999927</v>
      </c>
      <c r="J63" s="29">
        <f t="shared" si="3"/>
        <v>360</v>
      </c>
      <c r="K63" s="2">
        <v>-4680.7497000000003</v>
      </c>
      <c r="L63" s="8">
        <v>0</v>
      </c>
      <c r="M63" s="29">
        <f t="shared" si="16"/>
        <v>1691.2413000000004</v>
      </c>
      <c r="N63" s="2">
        <f t="shared" si="16"/>
        <v>229.74529999999984</v>
      </c>
      <c r="O63" s="8">
        <f>SUM(M63:N63)</f>
        <v>1920.9866000000002</v>
      </c>
      <c r="P63" s="8"/>
      <c r="Q63" s="2">
        <f t="shared" si="9"/>
        <v>-6601.7363000000005</v>
      </c>
      <c r="R63" s="2" t="str">
        <f t="shared" si="6"/>
        <v xml:space="preserve">№048 </v>
      </c>
    </row>
    <row r="64" spans="1:18">
      <c r="A64" s="25" t="s">
        <v>74</v>
      </c>
      <c r="B64" s="26">
        <v>6953.9000000000005</v>
      </c>
      <c r="C64" s="27">
        <v>2828.31</v>
      </c>
      <c r="D64" s="25">
        <v>9782.2100000000009</v>
      </c>
      <c r="E64" s="26">
        <v>7115.97</v>
      </c>
      <c r="F64" s="27">
        <v>2874.3</v>
      </c>
      <c r="G64" s="25">
        <v>9990.2800000000007</v>
      </c>
      <c r="H64" s="26">
        <f t="shared" si="15"/>
        <v>162.06999999999971</v>
      </c>
      <c r="I64" s="26">
        <f t="shared" si="15"/>
        <v>45.990000000000236</v>
      </c>
      <c r="J64" s="26">
        <f t="shared" si="3"/>
        <v>208.05999999999995</v>
      </c>
      <c r="K64" s="27">
        <v>-2092.2032000000036</v>
      </c>
      <c r="L64" s="25">
        <v>2100</v>
      </c>
      <c r="M64" s="26">
        <f t="shared" si="16"/>
        <v>1035.6272999999981</v>
      </c>
      <c r="N64" s="27">
        <f t="shared" si="16"/>
        <v>110.83590000000058</v>
      </c>
      <c r="O64" s="25">
        <f t="shared" si="7"/>
        <v>1146.4631999999986</v>
      </c>
      <c r="P64" s="25"/>
      <c r="Q64" s="27">
        <f t="shared" si="9"/>
        <v>-1138.6664000000019</v>
      </c>
      <c r="R64" s="27" t="str">
        <f t="shared" si="6"/>
        <v xml:space="preserve">№049 </v>
      </c>
    </row>
    <row r="65" spans="1:18">
      <c r="A65" s="8" t="s">
        <v>75</v>
      </c>
      <c r="B65" s="29">
        <v>8975.08</v>
      </c>
      <c r="C65" s="2">
        <v>3525.1800000000003</v>
      </c>
      <c r="D65" s="8">
        <v>12500.27</v>
      </c>
      <c r="E65" s="29">
        <v>9193.02</v>
      </c>
      <c r="F65" s="2">
        <v>3610.89</v>
      </c>
      <c r="G65" s="8">
        <v>12803.91</v>
      </c>
      <c r="H65" s="29">
        <f t="shared" si="15"/>
        <v>217.94000000000051</v>
      </c>
      <c r="I65" s="29">
        <f t="shared" si="15"/>
        <v>85.709999999999582</v>
      </c>
      <c r="J65" s="29">
        <f t="shared" si="3"/>
        <v>303.65000000000009</v>
      </c>
      <c r="K65" s="2">
        <v>-4658.6714999999995</v>
      </c>
      <c r="L65" s="8">
        <v>0</v>
      </c>
      <c r="M65" s="29">
        <f t="shared" si="16"/>
        <v>1392.6366000000032</v>
      </c>
      <c r="N65" s="2">
        <f t="shared" si="16"/>
        <v>206.56109999999902</v>
      </c>
      <c r="O65" s="8">
        <f t="shared" si="7"/>
        <v>1599.1977000000022</v>
      </c>
      <c r="P65" s="8"/>
      <c r="Q65" s="2">
        <f t="shared" si="9"/>
        <v>-6257.8692000000019</v>
      </c>
      <c r="R65" s="2" t="str">
        <f t="shared" si="6"/>
        <v xml:space="preserve">№050 </v>
      </c>
    </row>
    <row r="66" spans="1:18">
      <c r="A66" s="25" t="s">
        <v>76</v>
      </c>
      <c r="B66" s="26">
        <v>13162.6</v>
      </c>
      <c r="C66" s="27">
        <v>13784.25</v>
      </c>
      <c r="D66" s="25">
        <v>26946.850000000002</v>
      </c>
      <c r="E66" s="26">
        <v>13338.98</v>
      </c>
      <c r="F66" s="27">
        <v>13857.86</v>
      </c>
      <c r="G66" s="25">
        <v>27196.850000000002</v>
      </c>
      <c r="H66" s="26">
        <f t="shared" si="15"/>
        <v>176.3799999999992</v>
      </c>
      <c r="I66" s="26">
        <f t="shared" si="15"/>
        <v>73.610000000000582</v>
      </c>
      <c r="J66" s="26">
        <f t="shared" si="3"/>
        <v>249.98999999999978</v>
      </c>
      <c r="K66" s="27">
        <v>-4929.3402999999989</v>
      </c>
      <c r="L66" s="25">
        <v>0</v>
      </c>
      <c r="M66" s="26">
        <f t="shared" si="16"/>
        <v>1127.0681999999949</v>
      </c>
      <c r="N66" s="27">
        <f t="shared" si="16"/>
        <v>177.4001000000014</v>
      </c>
      <c r="O66" s="25">
        <f t="shared" si="7"/>
        <v>1304.4682999999964</v>
      </c>
      <c r="P66" s="25"/>
      <c r="Q66" s="27">
        <f t="shared" si="9"/>
        <v>-6233.8085999999948</v>
      </c>
      <c r="R66" s="27" t="str">
        <f t="shared" si="6"/>
        <v xml:space="preserve">№051 </v>
      </c>
    </row>
    <row r="67" spans="1:18">
      <c r="A67" s="8" t="s">
        <v>77</v>
      </c>
      <c r="B67" s="29">
        <v>5028.33</v>
      </c>
      <c r="C67" s="2">
        <v>1872.1200000000001</v>
      </c>
      <c r="D67" s="8">
        <v>6900.46</v>
      </c>
      <c r="E67" s="29">
        <v>5051.21</v>
      </c>
      <c r="F67" s="2">
        <v>1875.39</v>
      </c>
      <c r="G67" s="8">
        <v>6926.62</v>
      </c>
      <c r="H67" s="29">
        <f t="shared" si="15"/>
        <v>22.880000000000109</v>
      </c>
      <c r="I67" s="29">
        <f t="shared" si="15"/>
        <v>3.2699999999999818</v>
      </c>
      <c r="J67" s="29">
        <f t="shared" si="3"/>
        <v>26.150000000000091</v>
      </c>
      <c r="K67" s="2">
        <v>-1330.5189</v>
      </c>
      <c r="L67" s="8">
        <v>0</v>
      </c>
      <c r="M67" s="29">
        <f t="shared" si="16"/>
        <v>146.20320000000069</v>
      </c>
      <c r="N67" s="2">
        <f t="shared" si="16"/>
        <v>7.8806999999999565</v>
      </c>
      <c r="O67" s="8">
        <f t="shared" si="7"/>
        <v>154.08390000000065</v>
      </c>
      <c r="P67" s="8"/>
      <c r="Q67" s="2">
        <f t="shared" si="9"/>
        <v>-1484.6028000000006</v>
      </c>
      <c r="R67" s="2" t="str">
        <f t="shared" si="6"/>
        <v xml:space="preserve">№052 </v>
      </c>
    </row>
    <row r="68" spans="1:18">
      <c r="A68" s="25" t="s">
        <v>78</v>
      </c>
      <c r="B68" s="26">
        <v>3822.07</v>
      </c>
      <c r="C68" s="27">
        <v>1337.57</v>
      </c>
      <c r="D68" s="25">
        <v>5159.6900000000005</v>
      </c>
      <c r="E68" s="26">
        <v>3876.38</v>
      </c>
      <c r="F68" s="27">
        <v>1375.07</v>
      </c>
      <c r="G68" s="25">
        <v>5251.4800000000005</v>
      </c>
      <c r="H68" s="26">
        <f t="shared" si="15"/>
        <v>54.309999999999945</v>
      </c>
      <c r="I68" s="26">
        <f t="shared" si="15"/>
        <v>37.5</v>
      </c>
      <c r="J68" s="26">
        <f t="shared" si="3"/>
        <v>91.809999999999945</v>
      </c>
      <c r="K68" s="27">
        <v>-238.84590000000139</v>
      </c>
      <c r="L68" s="25">
        <v>0</v>
      </c>
      <c r="M68" s="26">
        <f t="shared" si="16"/>
        <v>347.04089999999962</v>
      </c>
      <c r="N68" s="27">
        <f t="shared" si="16"/>
        <v>90.375</v>
      </c>
      <c r="O68" s="25">
        <f t="shared" si="7"/>
        <v>437.41589999999962</v>
      </c>
      <c r="P68" s="25"/>
      <c r="Q68" s="27">
        <f t="shared" si="9"/>
        <v>-676.26180000000102</v>
      </c>
      <c r="R68" s="27" t="str">
        <f t="shared" si="6"/>
        <v xml:space="preserve">№052а </v>
      </c>
    </row>
    <row r="69" spans="1:18">
      <c r="A69" s="8" t="s">
        <v>79</v>
      </c>
      <c r="B69" s="29">
        <v>125.43</v>
      </c>
      <c r="C69" s="2">
        <v>78.320000000000007</v>
      </c>
      <c r="D69" s="8">
        <v>203.76</v>
      </c>
      <c r="E69" s="29">
        <v>126.61</v>
      </c>
      <c r="F69" s="2">
        <v>78.33</v>
      </c>
      <c r="G69" s="8">
        <v>204.95000000000002</v>
      </c>
      <c r="H69" s="29">
        <f t="shared" si="15"/>
        <v>1.1799999999999926</v>
      </c>
      <c r="I69" s="29">
        <f t="shared" si="15"/>
        <v>9.9999999999909051E-3</v>
      </c>
      <c r="J69" s="29">
        <f t="shared" si="3"/>
        <v>1.1899999999999835</v>
      </c>
      <c r="K69" s="2">
        <v>1.1044000000000125</v>
      </c>
      <c r="L69" s="8">
        <v>50</v>
      </c>
      <c r="M69" s="29">
        <f t="shared" si="16"/>
        <v>7.5401999999999525</v>
      </c>
      <c r="N69" s="2">
        <f t="shared" si="16"/>
        <v>2.4099999999978083E-2</v>
      </c>
      <c r="O69" s="8">
        <f t="shared" si="7"/>
        <v>7.564299999999931</v>
      </c>
      <c r="P69" s="8"/>
      <c r="Q69" s="2">
        <f t="shared" si="9"/>
        <v>43.540100000000081</v>
      </c>
      <c r="R69" s="2" t="str">
        <f t="shared" si="6"/>
        <v xml:space="preserve">№053 </v>
      </c>
    </row>
    <row r="70" spans="1:18">
      <c r="A70" s="25" t="s">
        <v>80</v>
      </c>
      <c r="B70" s="26">
        <v>1254.57</v>
      </c>
      <c r="C70" s="27">
        <v>623.93000000000006</v>
      </c>
      <c r="D70" s="25">
        <v>1878.51</v>
      </c>
      <c r="E70" s="26">
        <v>1256.44</v>
      </c>
      <c r="F70" s="27">
        <v>623.93000000000006</v>
      </c>
      <c r="G70" s="25">
        <v>1880.38</v>
      </c>
      <c r="H70" s="26">
        <f t="shared" si="15"/>
        <v>1.8700000000001182</v>
      </c>
      <c r="I70" s="26">
        <f t="shared" si="15"/>
        <v>0</v>
      </c>
      <c r="J70" s="26">
        <f t="shared" si="3"/>
        <v>1.8700000000001182</v>
      </c>
      <c r="K70" s="27">
        <v>75.929800000000796</v>
      </c>
      <c r="L70" s="25">
        <v>0</v>
      </c>
      <c r="M70" s="26">
        <f t="shared" si="16"/>
        <v>11.949300000000754</v>
      </c>
      <c r="N70" s="27">
        <f t="shared" si="16"/>
        <v>0</v>
      </c>
      <c r="O70" s="25">
        <f t="shared" si="7"/>
        <v>11.949300000000754</v>
      </c>
      <c r="P70" s="25"/>
      <c r="Q70" s="27">
        <f t="shared" si="9"/>
        <v>63.980500000000042</v>
      </c>
      <c r="R70" s="27" t="str">
        <f t="shared" si="6"/>
        <v xml:space="preserve">№054 </v>
      </c>
    </row>
    <row r="71" spans="1:18">
      <c r="A71" s="8" t="s">
        <v>81</v>
      </c>
      <c r="B71" s="29">
        <v>7614.91</v>
      </c>
      <c r="C71" s="2">
        <v>3418.8</v>
      </c>
      <c r="D71" s="8">
        <v>11033.73</v>
      </c>
      <c r="E71" s="29">
        <v>8142.2</v>
      </c>
      <c r="F71" s="2">
        <v>3592.2200000000003</v>
      </c>
      <c r="G71" s="8">
        <v>11734.43</v>
      </c>
      <c r="H71" s="29">
        <f t="shared" si="15"/>
        <v>527.29</v>
      </c>
      <c r="I71" s="29">
        <f t="shared" si="15"/>
        <v>173.42000000000007</v>
      </c>
      <c r="J71" s="29">
        <f t="shared" si="3"/>
        <v>700.71</v>
      </c>
      <c r="K71" s="2">
        <v>-3351.9342999999981</v>
      </c>
      <c r="L71" s="8">
        <v>3400</v>
      </c>
      <c r="M71" s="29">
        <f t="shared" si="16"/>
        <v>3369.3830999999996</v>
      </c>
      <c r="N71" s="2">
        <f t="shared" si="16"/>
        <v>417.94220000000018</v>
      </c>
      <c r="O71" s="8">
        <f t="shared" si="7"/>
        <v>3787.3252999999995</v>
      </c>
      <c r="P71" s="8"/>
      <c r="Q71" s="2">
        <f t="shared" si="9"/>
        <v>-3739.2595999999976</v>
      </c>
      <c r="R71" s="2" t="str">
        <f t="shared" si="6"/>
        <v xml:space="preserve">№055 </v>
      </c>
    </row>
    <row r="72" spans="1:18">
      <c r="A72" s="25" t="s">
        <v>82</v>
      </c>
      <c r="B72" s="26">
        <v>5193.3100000000004</v>
      </c>
      <c r="C72" s="27">
        <v>2526.9500000000003</v>
      </c>
      <c r="D72" s="25">
        <v>7720.27</v>
      </c>
      <c r="E72" s="26">
        <v>5306.6</v>
      </c>
      <c r="F72" s="27">
        <v>2544.83</v>
      </c>
      <c r="G72" s="25">
        <v>7851.4400000000005</v>
      </c>
      <c r="H72" s="26">
        <f t="shared" si="15"/>
        <v>113.28999999999996</v>
      </c>
      <c r="I72" s="26">
        <f t="shared" si="15"/>
        <v>17.879999999999654</v>
      </c>
      <c r="J72" s="26">
        <f t="shared" si="3"/>
        <v>131.16999999999962</v>
      </c>
      <c r="K72" s="27">
        <v>2868.0455999999967</v>
      </c>
      <c r="L72" s="25">
        <v>0</v>
      </c>
      <c r="M72" s="26">
        <f t="shared" si="16"/>
        <v>723.92309999999975</v>
      </c>
      <c r="N72" s="27">
        <f t="shared" si="16"/>
        <v>43.09079999999917</v>
      </c>
      <c r="O72" s="25">
        <f t="shared" si="7"/>
        <v>767.0138999999989</v>
      </c>
      <c r="P72" s="25"/>
      <c r="Q72" s="27">
        <f t="shared" si="9"/>
        <v>2101.0316999999977</v>
      </c>
      <c r="R72" s="27" t="str">
        <f t="shared" si="6"/>
        <v xml:space="preserve">№056 </v>
      </c>
    </row>
    <row r="73" spans="1:18">
      <c r="A73" s="8" t="s">
        <v>83</v>
      </c>
      <c r="B73" s="29">
        <v>2549.84</v>
      </c>
      <c r="C73" s="2">
        <v>1308.43</v>
      </c>
      <c r="D73" s="8">
        <v>3858.28</v>
      </c>
      <c r="E73" s="29">
        <v>2699.31</v>
      </c>
      <c r="F73" s="2">
        <v>1591.46</v>
      </c>
      <c r="G73" s="8">
        <v>4290.78</v>
      </c>
      <c r="H73" s="29">
        <f t="shared" si="15"/>
        <v>149.4699999999998</v>
      </c>
      <c r="I73" s="29">
        <f t="shared" si="15"/>
        <v>283.02999999999997</v>
      </c>
      <c r="J73" s="29">
        <f t="shared" si="3"/>
        <v>432.49999999999977</v>
      </c>
      <c r="K73" s="2">
        <v>-2895.53035</v>
      </c>
      <c r="L73" s="8">
        <v>0</v>
      </c>
      <c r="M73" s="29">
        <f t="shared" si="16"/>
        <v>955.11329999999862</v>
      </c>
      <c r="N73" s="2">
        <f t="shared" si="16"/>
        <v>682.10230000000001</v>
      </c>
      <c r="O73" s="8">
        <f t="shared" si="7"/>
        <v>1637.2155999999986</v>
      </c>
      <c r="P73" s="8"/>
      <c r="Q73" s="2">
        <f t="shared" si="9"/>
        <v>-4532.7459499999986</v>
      </c>
      <c r="R73" s="2" t="str">
        <f t="shared" si="6"/>
        <v xml:space="preserve">№057 </v>
      </c>
    </row>
    <row r="74" spans="1:18">
      <c r="A74" s="25" t="s">
        <v>84</v>
      </c>
      <c r="B74" s="26">
        <v>7149.1</v>
      </c>
      <c r="C74" s="27">
        <v>2374.87</v>
      </c>
      <c r="D74" s="25">
        <v>9523.98</v>
      </c>
      <c r="E74" s="26">
        <v>7282.17</v>
      </c>
      <c r="F74" s="27">
        <v>2416.36</v>
      </c>
      <c r="G74" s="25">
        <v>9698.5400000000009</v>
      </c>
      <c r="H74" s="26">
        <f t="shared" si="15"/>
        <v>133.06999999999971</v>
      </c>
      <c r="I74" s="26">
        <f t="shared" si="15"/>
        <v>41.490000000000236</v>
      </c>
      <c r="J74" s="26">
        <f t="shared" si="3"/>
        <v>174.55999999999995</v>
      </c>
      <c r="K74" s="27">
        <v>-3525.1383000000014</v>
      </c>
      <c r="L74" s="25">
        <v>0</v>
      </c>
      <c r="M74" s="26">
        <f t="shared" si="16"/>
        <v>850.31729999999811</v>
      </c>
      <c r="N74" s="27">
        <f t="shared" si="16"/>
        <v>99.990900000000579</v>
      </c>
      <c r="O74" s="25">
        <f t="shared" si="7"/>
        <v>950.30819999999869</v>
      </c>
      <c r="P74" s="25"/>
      <c r="Q74" s="27">
        <f t="shared" si="9"/>
        <v>-4475.4465</v>
      </c>
      <c r="R74" s="27" t="str">
        <f t="shared" si="6"/>
        <v xml:space="preserve">№058 </v>
      </c>
    </row>
    <row r="75" spans="1:18">
      <c r="A75" s="8" t="s">
        <v>85</v>
      </c>
      <c r="B75" s="29">
        <v>21993.45</v>
      </c>
      <c r="C75" s="2">
        <v>9549.99</v>
      </c>
      <c r="D75" s="8">
        <v>31543.45</v>
      </c>
      <c r="E75" s="29">
        <v>22161.77</v>
      </c>
      <c r="F75" s="2">
        <v>9647.51</v>
      </c>
      <c r="G75" s="8">
        <v>31809.29</v>
      </c>
      <c r="H75" s="29">
        <f t="shared" si="15"/>
        <v>168.31999999999971</v>
      </c>
      <c r="I75" s="29">
        <f t="shared" si="15"/>
        <v>97.520000000000437</v>
      </c>
      <c r="J75" s="29">
        <f t="shared" ref="J75:J138" si="17">SUM(H75:I75)</f>
        <v>265.84000000000015</v>
      </c>
      <c r="K75" s="2">
        <v>-2525.8840000000027</v>
      </c>
      <c r="L75" s="8">
        <v>0</v>
      </c>
      <c r="M75" s="29">
        <f t="shared" si="16"/>
        <v>1075.5647999999981</v>
      </c>
      <c r="N75" s="2">
        <f t="shared" si="16"/>
        <v>235.02320000000105</v>
      </c>
      <c r="O75" s="8">
        <f t="shared" si="7"/>
        <v>1310.5879999999991</v>
      </c>
      <c r="P75" s="8"/>
      <c r="Q75" s="2">
        <f>K75-O75+L75</f>
        <v>-3836.4720000000016</v>
      </c>
      <c r="R75" s="2" t="str">
        <f t="shared" ref="R75:R138" si="18">A75</f>
        <v xml:space="preserve">№059 </v>
      </c>
    </row>
    <row r="76" spans="1:18">
      <c r="A76" s="25" t="s">
        <v>86</v>
      </c>
      <c r="B76" s="26">
        <v>519.41</v>
      </c>
      <c r="C76" s="27">
        <f>D76-B76</f>
        <v>609.13</v>
      </c>
      <c r="D76" s="25">
        <v>1128.54</v>
      </c>
      <c r="E76" s="26">
        <v>595.81000000000006</v>
      </c>
      <c r="F76" s="27">
        <v>698.72</v>
      </c>
      <c r="G76" s="25">
        <v>1294.54</v>
      </c>
      <c r="H76" s="26">
        <f t="shared" ref="H76" si="19">E76-B76</f>
        <v>76.400000000000091</v>
      </c>
      <c r="I76" s="26">
        <f t="shared" ref="I76" si="20">F76-C76</f>
        <v>89.590000000000032</v>
      </c>
      <c r="J76" s="26">
        <f t="shared" si="17"/>
        <v>165.99000000000012</v>
      </c>
      <c r="K76" s="27">
        <v>-1755.5217999999998</v>
      </c>
      <c r="L76" s="25">
        <v>0</v>
      </c>
      <c r="M76" s="26">
        <f t="shared" si="16"/>
        <v>488.19600000000054</v>
      </c>
      <c r="N76" s="27">
        <f t="shared" si="16"/>
        <v>215.91190000000009</v>
      </c>
      <c r="O76" s="25">
        <f t="shared" ref="O76:O139" si="21">SUM(M76:N76)</f>
        <v>704.10790000000065</v>
      </c>
      <c r="P76" s="25"/>
      <c r="Q76" s="27">
        <f>K76-O76+L76</f>
        <v>-2459.6297000000004</v>
      </c>
      <c r="R76" s="27" t="str">
        <f t="shared" si="18"/>
        <v xml:space="preserve">№060 </v>
      </c>
    </row>
    <row r="77" spans="1:18">
      <c r="A77" s="8" t="s">
        <v>87</v>
      </c>
      <c r="B77" s="29">
        <v>4675.41</v>
      </c>
      <c r="C77" s="2">
        <v>1988.3</v>
      </c>
      <c r="D77" s="8">
        <v>6663.72</v>
      </c>
      <c r="E77" s="29">
        <v>4860.6400000000003</v>
      </c>
      <c r="F77" s="2">
        <v>2026.38</v>
      </c>
      <c r="G77" s="8">
        <v>6887.03</v>
      </c>
      <c r="H77" s="29">
        <f t="shared" ref="H77:I84" si="22">E77-B77</f>
        <v>185.23000000000047</v>
      </c>
      <c r="I77" s="29">
        <f t="shared" si="22"/>
        <v>38.080000000000155</v>
      </c>
      <c r="J77" s="29">
        <f t="shared" si="17"/>
        <v>223.31000000000063</v>
      </c>
      <c r="K77" s="2">
        <v>-4775.007999999998</v>
      </c>
      <c r="L77" s="8">
        <v>0</v>
      </c>
      <c r="M77" s="29">
        <f t="shared" si="16"/>
        <v>1183.6197000000029</v>
      </c>
      <c r="N77" s="2">
        <f t="shared" si="16"/>
        <v>91.772800000000373</v>
      </c>
      <c r="O77" s="8">
        <f t="shared" si="21"/>
        <v>1275.3925000000033</v>
      </c>
      <c r="P77" s="8"/>
      <c r="Q77" s="2">
        <f t="shared" ref="Q77:Q140" si="23">K77-O77+L77+P77</f>
        <v>-6050.4005000000016</v>
      </c>
      <c r="R77" s="2" t="str">
        <f t="shared" si="18"/>
        <v xml:space="preserve">№061 </v>
      </c>
    </row>
    <row r="78" spans="1:18">
      <c r="A78" s="25" t="s">
        <v>88</v>
      </c>
      <c r="B78" s="26">
        <v>16438.560000000001</v>
      </c>
      <c r="C78" s="27">
        <v>10039.969999999999</v>
      </c>
      <c r="D78" s="25">
        <v>26479.08</v>
      </c>
      <c r="E78" s="26">
        <v>16578.650000000001</v>
      </c>
      <c r="F78" s="27">
        <v>10099.24</v>
      </c>
      <c r="G78" s="25">
        <v>26678.43</v>
      </c>
      <c r="H78" s="26">
        <f t="shared" si="22"/>
        <v>140.09000000000015</v>
      </c>
      <c r="I78" s="26">
        <f t="shared" si="22"/>
        <v>59.270000000000437</v>
      </c>
      <c r="J78" s="26">
        <f t="shared" si="17"/>
        <v>199.36000000000058</v>
      </c>
      <c r="K78" s="27">
        <v>-2827.7018000000071</v>
      </c>
      <c r="L78" s="25">
        <v>2827.7</v>
      </c>
      <c r="M78" s="26">
        <f t="shared" si="16"/>
        <v>895.17510000000084</v>
      </c>
      <c r="N78" s="27">
        <f t="shared" si="16"/>
        <v>142.84070000000105</v>
      </c>
      <c r="O78" s="25">
        <f t="shared" si="21"/>
        <v>1038.0158000000019</v>
      </c>
      <c r="P78" s="25"/>
      <c r="Q78" s="27">
        <f t="shared" si="23"/>
        <v>-1038.0176000000092</v>
      </c>
      <c r="R78" s="27" t="str">
        <f t="shared" si="18"/>
        <v xml:space="preserve">№062 </v>
      </c>
    </row>
    <row r="79" spans="1:18">
      <c r="A79" s="8" t="s">
        <v>89</v>
      </c>
      <c r="B79" s="29">
        <v>4273.53</v>
      </c>
      <c r="C79" s="2">
        <v>1732.18</v>
      </c>
      <c r="D79" s="8">
        <v>6005.72</v>
      </c>
      <c r="E79" s="29">
        <v>4433.7300000000005</v>
      </c>
      <c r="F79" s="2">
        <v>1803.3700000000001</v>
      </c>
      <c r="G79" s="8">
        <v>6237.12</v>
      </c>
      <c r="H79" s="29">
        <f t="shared" si="22"/>
        <v>160.20000000000073</v>
      </c>
      <c r="I79" s="29">
        <f t="shared" si="22"/>
        <v>71.190000000000055</v>
      </c>
      <c r="J79" s="29">
        <f t="shared" si="17"/>
        <v>231.39000000000078</v>
      </c>
      <c r="K79" s="2">
        <v>-3086.9297999999958</v>
      </c>
      <c r="L79" s="8">
        <v>3086.93</v>
      </c>
      <c r="M79" s="29">
        <f t="shared" si="16"/>
        <v>1023.6780000000045</v>
      </c>
      <c r="N79" s="2">
        <f t="shared" si="16"/>
        <v>171.56790000000015</v>
      </c>
      <c r="O79" s="8">
        <f t="shared" si="21"/>
        <v>1195.2459000000047</v>
      </c>
      <c r="P79" s="8"/>
      <c r="Q79" s="2">
        <f t="shared" si="23"/>
        <v>-1195.2457000000009</v>
      </c>
      <c r="R79" s="2" t="str">
        <f t="shared" si="18"/>
        <v xml:space="preserve">№062а </v>
      </c>
    </row>
    <row r="80" spans="1:18">
      <c r="A80" s="25" t="s">
        <v>90</v>
      </c>
      <c r="B80" s="26">
        <v>852.15</v>
      </c>
      <c r="C80" s="27">
        <v>518.11</v>
      </c>
      <c r="D80" s="25">
        <v>1370.26</v>
      </c>
      <c r="E80" s="26">
        <v>862.93000000000006</v>
      </c>
      <c r="F80" s="27">
        <v>522.73</v>
      </c>
      <c r="G80" s="25">
        <v>1385.67</v>
      </c>
      <c r="H80" s="26">
        <f t="shared" si="22"/>
        <v>10.780000000000086</v>
      </c>
      <c r="I80" s="26">
        <f t="shared" si="22"/>
        <v>4.6200000000000045</v>
      </c>
      <c r="J80" s="26">
        <f t="shared" si="17"/>
        <v>15.400000000000091</v>
      </c>
      <c r="K80" s="27">
        <v>-1040.9130999999995</v>
      </c>
      <c r="L80" s="25">
        <v>0</v>
      </c>
      <c r="M80" s="26">
        <f t="shared" si="16"/>
        <v>68.884200000000547</v>
      </c>
      <c r="N80" s="27">
        <f t="shared" si="16"/>
        <v>11.134200000000012</v>
      </c>
      <c r="O80" s="25">
        <f t="shared" si="21"/>
        <v>80.018400000000554</v>
      </c>
      <c r="P80" s="25"/>
      <c r="Q80" s="27">
        <f t="shared" si="23"/>
        <v>-1120.9315000000001</v>
      </c>
      <c r="R80" s="27" t="str">
        <f t="shared" si="18"/>
        <v xml:space="preserve">№063 </v>
      </c>
    </row>
    <row r="81" spans="1:18">
      <c r="A81" s="8" t="s">
        <v>91</v>
      </c>
      <c r="B81" s="29">
        <v>66.86</v>
      </c>
      <c r="C81" s="2">
        <v>18.400000000000002</v>
      </c>
      <c r="D81" s="8">
        <v>85.27</v>
      </c>
      <c r="E81" s="29">
        <v>67.960000000000008</v>
      </c>
      <c r="F81" s="2">
        <v>18.420000000000002</v>
      </c>
      <c r="G81" s="8">
        <v>86.4</v>
      </c>
      <c r="H81" s="29">
        <f t="shared" si="22"/>
        <v>1.1000000000000085</v>
      </c>
      <c r="I81" s="29">
        <f t="shared" si="22"/>
        <v>1.9999999999999574E-2</v>
      </c>
      <c r="J81" s="29">
        <f t="shared" si="17"/>
        <v>1.1200000000000081</v>
      </c>
      <c r="K81" s="2">
        <v>28194.588399999997</v>
      </c>
      <c r="L81" s="8">
        <v>3315.83</v>
      </c>
      <c r="M81" s="29">
        <f t="shared" si="16"/>
        <v>7.0290000000000541</v>
      </c>
      <c r="N81" s="2">
        <f t="shared" si="16"/>
        <v>4.8199999999998973E-2</v>
      </c>
      <c r="O81" s="8">
        <f t="shared" si="21"/>
        <v>7.0772000000000528</v>
      </c>
      <c r="P81" s="8"/>
      <c r="Q81" s="2">
        <f t="shared" si="23"/>
        <v>31503.341199999995</v>
      </c>
      <c r="R81" s="2" t="str">
        <f t="shared" si="18"/>
        <v xml:space="preserve">№064\1 </v>
      </c>
    </row>
    <row r="82" spans="1:18">
      <c r="A82" s="25" t="s">
        <v>92</v>
      </c>
      <c r="B82" s="26">
        <v>5569.72</v>
      </c>
      <c r="C82" s="27">
        <v>2061.39</v>
      </c>
      <c r="D82" s="25">
        <v>7631.12</v>
      </c>
      <c r="E82" s="26">
        <v>6107.76</v>
      </c>
      <c r="F82" s="27">
        <v>2211</v>
      </c>
      <c r="G82" s="25">
        <v>8318.77</v>
      </c>
      <c r="H82" s="26">
        <f t="shared" si="22"/>
        <v>538.04</v>
      </c>
      <c r="I82" s="26">
        <f t="shared" si="22"/>
        <v>149.61000000000013</v>
      </c>
      <c r="J82" s="26">
        <f t="shared" si="17"/>
        <v>687.65000000000009</v>
      </c>
      <c r="K82" s="27">
        <v>-31178.729599999995</v>
      </c>
      <c r="L82" s="25">
        <v>0</v>
      </c>
      <c r="M82" s="26">
        <f t="shared" si="16"/>
        <v>3438.0755999999997</v>
      </c>
      <c r="N82" s="27">
        <f t="shared" si="16"/>
        <v>360.56010000000032</v>
      </c>
      <c r="O82" s="25">
        <f t="shared" si="21"/>
        <v>3798.6356999999998</v>
      </c>
      <c r="P82" s="25"/>
      <c r="Q82" s="27">
        <f t="shared" si="23"/>
        <v>-34977.365299999998</v>
      </c>
      <c r="R82" s="27" t="str">
        <f t="shared" si="18"/>
        <v xml:space="preserve">№064\2 </v>
      </c>
    </row>
    <row r="83" spans="1:18">
      <c r="A83" s="8" t="s">
        <v>93</v>
      </c>
      <c r="B83" s="29">
        <v>24752.02</v>
      </c>
      <c r="C83" s="2">
        <v>8967.59</v>
      </c>
      <c r="D83" s="8">
        <v>33719.620000000003</v>
      </c>
      <c r="E83" s="29">
        <v>25220.89</v>
      </c>
      <c r="F83" s="2">
        <v>9158.56</v>
      </c>
      <c r="G83" s="8">
        <v>34379.449999999997</v>
      </c>
      <c r="H83" s="29">
        <f t="shared" si="22"/>
        <v>468.86999999999898</v>
      </c>
      <c r="I83" s="29">
        <f t="shared" si="22"/>
        <v>190.96999999999935</v>
      </c>
      <c r="J83" s="29">
        <f t="shared" si="17"/>
        <v>659.83999999999833</v>
      </c>
      <c r="K83" s="2">
        <v>-15281.910599999987</v>
      </c>
      <c r="L83" s="8">
        <v>0</v>
      </c>
      <c r="M83" s="29">
        <f t="shared" si="16"/>
        <v>2996.0792999999935</v>
      </c>
      <c r="N83" s="2">
        <f t="shared" si="16"/>
        <v>460.23769999999843</v>
      </c>
      <c r="O83" s="8">
        <f t="shared" si="21"/>
        <v>3456.3169999999918</v>
      </c>
      <c r="P83" s="8"/>
      <c r="Q83" s="2">
        <f t="shared" si="23"/>
        <v>-18738.227599999977</v>
      </c>
      <c r="R83" s="2" t="str">
        <f t="shared" si="18"/>
        <v xml:space="preserve">№065 </v>
      </c>
    </row>
    <row r="84" spans="1:18">
      <c r="A84" s="25" t="s">
        <v>94</v>
      </c>
      <c r="B84" s="26">
        <v>9143.91</v>
      </c>
      <c r="C84" s="27">
        <v>4226.5</v>
      </c>
      <c r="D84" s="25">
        <v>13370.41</v>
      </c>
      <c r="E84" s="26">
        <v>9308.7800000000007</v>
      </c>
      <c r="F84" s="27">
        <v>4276.7700000000004</v>
      </c>
      <c r="G84" s="25">
        <v>13585.56</v>
      </c>
      <c r="H84" s="26">
        <f t="shared" si="22"/>
        <v>164.8700000000008</v>
      </c>
      <c r="I84" s="26">
        <f t="shared" si="22"/>
        <v>50.270000000000437</v>
      </c>
      <c r="J84" s="26">
        <f t="shared" si="17"/>
        <v>215.14000000000124</v>
      </c>
      <c r="K84" s="27">
        <v>-3159.8385999999978</v>
      </c>
      <c r="L84" s="25">
        <v>0</v>
      </c>
      <c r="M84" s="26">
        <f t="shared" si="16"/>
        <v>1053.5193000000052</v>
      </c>
      <c r="N84" s="27">
        <f t="shared" si="16"/>
        <v>121.15070000000107</v>
      </c>
      <c r="O84" s="25">
        <f t="shared" si="21"/>
        <v>1174.6700000000062</v>
      </c>
      <c r="P84" s="25"/>
      <c r="Q84" s="27">
        <f t="shared" si="23"/>
        <v>-4334.5086000000038</v>
      </c>
      <c r="R84" s="27" t="str">
        <f t="shared" si="18"/>
        <v xml:space="preserve">№066 </v>
      </c>
    </row>
    <row r="85" spans="1:18">
      <c r="A85" s="8" t="s">
        <v>95</v>
      </c>
      <c r="B85" s="29">
        <v>7047.71</v>
      </c>
      <c r="C85" s="2">
        <f>D85-B85</f>
        <v>4763.1400000000003</v>
      </c>
      <c r="D85" s="8">
        <v>11810.85</v>
      </c>
      <c r="E85" s="29">
        <v>7196.12</v>
      </c>
      <c r="F85" s="2">
        <v>4863.4400000000005</v>
      </c>
      <c r="G85" s="8">
        <v>12059.56</v>
      </c>
      <c r="H85" s="29">
        <f t="shared" ref="H85" si="24">E85-B85</f>
        <v>148.40999999999985</v>
      </c>
      <c r="I85" s="29">
        <f t="shared" ref="I85" si="25">F85-C85</f>
        <v>100.30000000000018</v>
      </c>
      <c r="J85" s="29">
        <f t="shared" si="17"/>
        <v>248.71000000000004</v>
      </c>
      <c r="K85" s="2">
        <v>-710.25220000000172</v>
      </c>
      <c r="L85" s="8">
        <v>0</v>
      </c>
      <c r="M85" s="29">
        <f t="shared" si="16"/>
        <v>948.33989999999903</v>
      </c>
      <c r="N85" s="2">
        <f t="shared" si="16"/>
        <v>241.72300000000044</v>
      </c>
      <c r="O85" s="8">
        <f t="shared" si="21"/>
        <v>1190.0628999999994</v>
      </c>
      <c r="P85" s="8"/>
      <c r="Q85" s="2">
        <f t="shared" si="23"/>
        <v>-1900.3151000000012</v>
      </c>
      <c r="R85" s="2" t="str">
        <f t="shared" si="18"/>
        <v>№067</v>
      </c>
    </row>
    <row r="86" spans="1:18">
      <c r="A86" s="25" t="s">
        <v>96</v>
      </c>
      <c r="B86" s="26">
        <v>5228.78</v>
      </c>
      <c r="C86" s="27">
        <v>4055.02</v>
      </c>
      <c r="D86" s="25">
        <v>9283.82</v>
      </c>
      <c r="E86" s="26">
        <v>5750.13</v>
      </c>
      <c r="F86" s="27">
        <v>4385.17</v>
      </c>
      <c r="G86" s="25">
        <v>10135.32</v>
      </c>
      <c r="H86" s="26">
        <f t="shared" ref="H86:I102" si="26">E86-B86</f>
        <v>521.35000000000036</v>
      </c>
      <c r="I86" s="26">
        <f t="shared" si="26"/>
        <v>330.15000000000009</v>
      </c>
      <c r="J86" s="26">
        <f t="shared" si="17"/>
        <v>851.50000000000045</v>
      </c>
      <c r="K86" s="27">
        <v>-1402.7961999999989</v>
      </c>
      <c r="L86" s="25">
        <v>5000</v>
      </c>
      <c r="M86" s="26">
        <f t="shared" si="16"/>
        <v>3331.4265000000023</v>
      </c>
      <c r="N86" s="27">
        <f t="shared" si="16"/>
        <v>795.66150000000027</v>
      </c>
      <c r="O86" s="25">
        <f t="shared" si="21"/>
        <v>4127.0880000000025</v>
      </c>
      <c r="P86" s="25"/>
      <c r="Q86" s="27">
        <f t="shared" si="23"/>
        <v>-529.88420000000133</v>
      </c>
      <c r="R86" s="27" t="str">
        <f t="shared" si="18"/>
        <v xml:space="preserve">№068 </v>
      </c>
    </row>
    <row r="87" spans="1:18">
      <c r="A87" s="8" t="s">
        <v>97</v>
      </c>
      <c r="B87" s="29">
        <v>5202.16</v>
      </c>
      <c r="C87" s="2">
        <v>2448.1</v>
      </c>
      <c r="D87" s="8">
        <v>7650.29</v>
      </c>
      <c r="E87" s="29">
        <v>5373.39</v>
      </c>
      <c r="F87" s="2">
        <v>2526.06</v>
      </c>
      <c r="G87" s="8">
        <v>7899.4800000000005</v>
      </c>
      <c r="H87" s="29">
        <f t="shared" si="26"/>
        <v>171.23000000000047</v>
      </c>
      <c r="I87" s="29">
        <f t="shared" si="26"/>
        <v>77.960000000000036</v>
      </c>
      <c r="J87" s="29">
        <f t="shared" si="17"/>
        <v>249.19000000000051</v>
      </c>
      <c r="K87" s="2">
        <v>564.74940000000174</v>
      </c>
      <c r="L87" s="8">
        <v>0</v>
      </c>
      <c r="M87" s="29">
        <f t="shared" si="16"/>
        <v>1094.1597000000029</v>
      </c>
      <c r="N87" s="2">
        <f t="shared" si="16"/>
        <v>187.88360000000009</v>
      </c>
      <c r="O87" s="8">
        <f t="shared" si="21"/>
        <v>1282.043300000003</v>
      </c>
      <c r="P87" s="8"/>
      <c r="Q87" s="2">
        <f t="shared" si="23"/>
        <v>-717.29390000000126</v>
      </c>
      <c r="R87" s="2" t="str">
        <f t="shared" si="18"/>
        <v xml:space="preserve">№069 </v>
      </c>
    </row>
    <row r="88" spans="1:18">
      <c r="A88" s="25" t="s">
        <v>98</v>
      </c>
      <c r="B88" s="26">
        <v>5326</v>
      </c>
      <c r="C88" s="27">
        <v>2874.28</v>
      </c>
      <c r="D88" s="25">
        <v>8200.2900000000009</v>
      </c>
      <c r="E88" s="26">
        <v>5356.1500000000005</v>
      </c>
      <c r="F88" s="27">
        <v>2898.01</v>
      </c>
      <c r="G88" s="25">
        <v>8254.16</v>
      </c>
      <c r="H88" s="26">
        <f t="shared" si="26"/>
        <v>30.150000000000546</v>
      </c>
      <c r="I88" s="26">
        <f t="shared" si="26"/>
        <v>23.730000000000018</v>
      </c>
      <c r="J88" s="26">
        <f t="shared" si="17"/>
        <v>53.880000000000564</v>
      </c>
      <c r="K88" s="27">
        <v>-5278.7426000000005</v>
      </c>
      <c r="L88" s="25">
        <v>0</v>
      </c>
      <c r="M88" s="26">
        <f t="shared" si="16"/>
        <v>192.65850000000347</v>
      </c>
      <c r="N88" s="27">
        <f t="shared" si="16"/>
        <v>57.189300000000046</v>
      </c>
      <c r="O88" s="25">
        <f t="shared" si="21"/>
        <v>249.84780000000353</v>
      </c>
      <c r="P88" s="25"/>
      <c r="Q88" s="27">
        <f t="shared" si="23"/>
        <v>-5528.5904000000037</v>
      </c>
      <c r="R88" s="27" t="str">
        <f t="shared" si="18"/>
        <v xml:space="preserve">№070 </v>
      </c>
    </row>
    <row r="89" spans="1:18">
      <c r="A89" s="8" t="s">
        <v>99</v>
      </c>
      <c r="B89" s="29">
        <v>1453.15</v>
      </c>
      <c r="C89" s="2">
        <v>674.65</v>
      </c>
      <c r="D89" s="8">
        <v>2127.8200000000002</v>
      </c>
      <c r="E89" s="29">
        <v>1464.31</v>
      </c>
      <c r="F89" s="2">
        <v>689.95</v>
      </c>
      <c r="G89" s="8">
        <v>2154.2800000000002</v>
      </c>
      <c r="H89" s="29">
        <f t="shared" si="26"/>
        <v>11.159999999999854</v>
      </c>
      <c r="I89" s="29">
        <f t="shared" si="26"/>
        <v>15.300000000000068</v>
      </c>
      <c r="J89" s="29">
        <f t="shared" si="17"/>
        <v>26.459999999999923</v>
      </c>
      <c r="K89" s="2">
        <v>-1177.7261000000008</v>
      </c>
      <c r="L89" s="8">
        <v>0</v>
      </c>
      <c r="M89" s="29">
        <f t="shared" si="16"/>
        <v>71.312399999999073</v>
      </c>
      <c r="N89" s="2">
        <f t="shared" si="16"/>
        <v>36.873000000000168</v>
      </c>
      <c r="O89" s="8">
        <f t="shared" si="21"/>
        <v>108.18539999999925</v>
      </c>
      <c r="P89" s="8"/>
      <c r="Q89" s="2">
        <f t="shared" si="23"/>
        <v>-1285.9114999999999</v>
      </c>
      <c r="R89" s="2" t="str">
        <f t="shared" si="18"/>
        <v xml:space="preserve">№071 </v>
      </c>
    </row>
    <row r="90" spans="1:18">
      <c r="A90" s="25" t="s">
        <v>100</v>
      </c>
      <c r="B90" s="26">
        <v>3110.66</v>
      </c>
      <c r="C90" s="27">
        <v>3465.03</v>
      </c>
      <c r="D90" s="25">
        <v>6575.72</v>
      </c>
      <c r="E90" s="26">
        <v>3217.11</v>
      </c>
      <c r="F90" s="27">
        <v>3491.4300000000003</v>
      </c>
      <c r="G90" s="25">
        <v>6708.58</v>
      </c>
      <c r="H90" s="26">
        <f t="shared" si="26"/>
        <v>106.45000000000027</v>
      </c>
      <c r="I90" s="26">
        <f t="shared" si="26"/>
        <v>26.400000000000091</v>
      </c>
      <c r="J90" s="26">
        <f t="shared" si="17"/>
        <v>132.85000000000036</v>
      </c>
      <c r="K90" s="27">
        <v>671.40009999999916</v>
      </c>
      <c r="L90" s="25">
        <v>0</v>
      </c>
      <c r="M90" s="26">
        <f t="shared" si="16"/>
        <v>680.21550000000173</v>
      </c>
      <c r="N90" s="27">
        <f t="shared" si="16"/>
        <v>63.624000000000223</v>
      </c>
      <c r="O90" s="25">
        <f t="shared" si="21"/>
        <v>743.83950000000198</v>
      </c>
      <c r="P90" s="25"/>
      <c r="Q90" s="27">
        <f t="shared" si="23"/>
        <v>-72.43940000000282</v>
      </c>
      <c r="R90" s="27" t="str">
        <f t="shared" si="18"/>
        <v xml:space="preserve">№072 </v>
      </c>
    </row>
    <row r="91" spans="1:18">
      <c r="A91" s="8" t="s">
        <v>101</v>
      </c>
      <c r="B91" s="29">
        <v>3855.69</v>
      </c>
      <c r="C91" s="2">
        <v>1276.94</v>
      </c>
      <c r="D91" s="8">
        <v>5132.6400000000003</v>
      </c>
      <c r="E91" s="29">
        <v>4018.11</v>
      </c>
      <c r="F91" s="2">
        <v>1324.57</v>
      </c>
      <c r="G91" s="8">
        <v>5342.6900000000005</v>
      </c>
      <c r="H91" s="29">
        <f t="shared" si="26"/>
        <v>162.42000000000007</v>
      </c>
      <c r="I91" s="29">
        <f t="shared" si="26"/>
        <v>47.629999999999882</v>
      </c>
      <c r="J91" s="29">
        <f t="shared" si="17"/>
        <v>210.04999999999995</v>
      </c>
      <c r="K91" s="2">
        <v>-4166.9398000000001</v>
      </c>
      <c r="L91" s="8">
        <v>0</v>
      </c>
      <c r="M91" s="29">
        <f t="shared" si="16"/>
        <v>1037.8638000000003</v>
      </c>
      <c r="N91" s="2">
        <f t="shared" si="16"/>
        <v>114.78829999999972</v>
      </c>
      <c r="O91" s="8">
        <f t="shared" si="21"/>
        <v>1152.6521</v>
      </c>
      <c r="P91" s="8"/>
      <c r="Q91" s="2">
        <f t="shared" si="23"/>
        <v>-5319.5919000000004</v>
      </c>
      <c r="R91" s="2" t="str">
        <f t="shared" si="18"/>
        <v xml:space="preserve">№073 </v>
      </c>
    </row>
    <row r="92" spans="1:18">
      <c r="A92" s="25" t="s">
        <v>102</v>
      </c>
      <c r="B92" s="26">
        <v>20570.100000000002</v>
      </c>
      <c r="C92" s="27">
        <v>9706.5500000000011</v>
      </c>
      <c r="D92" s="25">
        <v>30276.78</v>
      </c>
      <c r="E92" s="26">
        <v>21074.05</v>
      </c>
      <c r="F92" s="27">
        <v>9881.14</v>
      </c>
      <c r="G92" s="25">
        <v>30955.32</v>
      </c>
      <c r="H92" s="26">
        <f t="shared" si="26"/>
        <v>503.94999999999709</v>
      </c>
      <c r="I92" s="26">
        <f t="shared" si="26"/>
        <v>174.58999999999833</v>
      </c>
      <c r="J92" s="26">
        <f t="shared" si="17"/>
        <v>678.53999999999542</v>
      </c>
      <c r="K92" s="27">
        <v>-4267.8781000000126</v>
      </c>
      <c r="L92" s="25">
        <v>0</v>
      </c>
      <c r="M92" s="26">
        <f t="shared" ref="M92:N123" si="27">H92*M$6</f>
        <v>3220.2404999999812</v>
      </c>
      <c r="N92" s="27">
        <f t="shared" si="27"/>
        <v>420.76189999999599</v>
      </c>
      <c r="O92" s="25">
        <f t="shared" si="21"/>
        <v>3641.0023999999771</v>
      </c>
      <c r="P92" s="25"/>
      <c r="Q92" s="27">
        <f t="shared" si="23"/>
        <v>-7908.8804999999902</v>
      </c>
      <c r="R92" s="27" t="str">
        <f t="shared" si="18"/>
        <v xml:space="preserve">№074 </v>
      </c>
    </row>
    <row r="93" spans="1:18">
      <c r="A93" s="8" t="s">
        <v>103</v>
      </c>
      <c r="B93" s="29">
        <v>887.48</v>
      </c>
      <c r="C93" s="2">
        <v>346.76</v>
      </c>
      <c r="D93" s="8">
        <v>1234.26</v>
      </c>
      <c r="E93" s="29">
        <v>922.39</v>
      </c>
      <c r="F93" s="2">
        <v>363.91</v>
      </c>
      <c r="G93" s="8">
        <v>1286.32</v>
      </c>
      <c r="H93" s="29">
        <f t="shared" si="26"/>
        <v>34.909999999999968</v>
      </c>
      <c r="I93" s="29">
        <f t="shared" si="26"/>
        <v>17.150000000000034</v>
      </c>
      <c r="J93" s="29">
        <f t="shared" si="17"/>
        <v>52.06</v>
      </c>
      <c r="K93" s="2">
        <v>-1551.2323000000001</v>
      </c>
      <c r="L93" s="8">
        <v>0</v>
      </c>
      <c r="M93" s="29">
        <f t="shared" si="27"/>
        <v>223.07489999999979</v>
      </c>
      <c r="N93" s="2">
        <f t="shared" si="27"/>
        <v>41.331500000000084</v>
      </c>
      <c r="O93" s="8">
        <f t="shared" si="21"/>
        <v>264.40639999999985</v>
      </c>
      <c r="P93" s="8"/>
      <c r="Q93" s="2">
        <f t="shared" si="23"/>
        <v>-1815.6387</v>
      </c>
      <c r="R93" s="2" t="str">
        <f t="shared" si="18"/>
        <v xml:space="preserve">№075 </v>
      </c>
    </row>
    <row r="94" spans="1:18">
      <c r="A94" s="25" t="s">
        <v>104</v>
      </c>
      <c r="B94" s="26">
        <v>27422.523000000001</v>
      </c>
      <c r="C94" s="27">
        <v>20270.903000000002</v>
      </c>
      <c r="D94" s="25">
        <v>47693.425999999999</v>
      </c>
      <c r="E94" s="26">
        <v>27714.82</v>
      </c>
      <c r="F94" s="27">
        <v>20329.080000000002</v>
      </c>
      <c r="G94" s="25">
        <v>48043.9</v>
      </c>
      <c r="H94" s="26">
        <f t="shared" si="26"/>
        <v>292.29699999999866</v>
      </c>
      <c r="I94" s="26">
        <f t="shared" si="26"/>
        <v>58.17699999999968</v>
      </c>
      <c r="J94" s="26">
        <f t="shared" si="17"/>
        <v>350.47399999999834</v>
      </c>
      <c r="K94" s="27">
        <v>-2551.8020700000088</v>
      </c>
      <c r="L94" s="25">
        <v>2552</v>
      </c>
      <c r="M94" s="26">
        <f t="shared" si="27"/>
        <v>1867.7778299999914</v>
      </c>
      <c r="N94" s="27">
        <f t="shared" si="27"/>
        <v>140.20656999999923</v>
      </c>
      <c r="O94" s="25">
        <f t="shared" si="21"/>
        <v>2007.9843999999905</v>
      </c>
      <c r="P94" s="25"/>
      <c r="Q94" s="27">
        <f t="shared" si="23"/>
        <v>-2007.7864699999991</v>
      </c>
      <c r="R94" s="27" t="str">
        <f t="shared" si="18"/>
        <v>№076</v>
      </c>
    </row>
    <row r="95" spans="1:18">
      <c r="A95" s="8" t="s">
        <v>105</v>
      </c>
      <c r="B95" s="29">
        <v>2764.12</v>
      </c>
      <c r="C95" s="2">
        <v>591.77</v>
      </c>
      <c r="D95" s="8">
        <v>3355.9</v>
      </c>
      <c r="E95" s="29">
        <v>2984.9</v>
      </c>
      <c r="F95" s="2">
        <v>621.54</v>
      </c>
      <c r="G95" s="8">
        <v>3606.44</v>
      </c>
      <c r="H95" s="29">
        <f t="shared" si="26"/>
        <v>220.7800000000002</v>
      </c>
      <c r="I95" s="29">
        <f t="shared" si="26"/>
        <v>29.769999999999982</v>
      </c>
      <c r="J95" s="29">
        <f t="shared" si="17"/>
        <v>250.55000000000018</v>
      </c>
      <c r="K95" s="2">
        <v>-8227.8245999999999</v>
      </c>
      <c r="L95" s="8">
        <v>0</v>
      </c>
      <c r="M95" s="29">
        <f t="shared" si="27"/>
        <v>1410.7842000000012</v>
      </c>
      <c r="N95" s="2">
        <f t="shared" si="27"/>
        <v>71.745699999999957</v>
      </c>
      <c r="O95" s="8">
        <f t="shared" si="21"/>
        <v>1482.5299000000011</v>
      </c>
      <c r="P95" s="8"/>
      <c r="Q95" s="2">
        <f t="shared" si="23"/>
        <v>-9710.3545000000013</v>
      </c>
      <c r="R95" s="2" t="str">
        <f t="shared" si="18"/>
        <v xml:space="preserve">№077 </v>
      </c>
    </row>
    <row r="96" spans="1:18">
      <c r="A96" s="25" t="s">
        <v>106</v>
      </c>
      <c r="B96" s="26">
        <v>6712.91</v>
      </c>
      <c r="C96" s="27">
        <v>16634.77</v>
      </c>
      <c r="D96" s="25">
        <v>23347.760000000002</v>
      </c>
      <c r="E96" s="26">
        <v>6801.63</v>
      </c>
      <c r="F96" s="27">
        <v>16717.39</v>
      </c>
      <c r="G96" s="25">
        <v>23519.11</v>
      </c>
      <c r="H96" s="26">
        <f t="shared" si="26"/>
        <v>88.720000000000255</v>
      </c>
      <c r="I96" s="26">
        <f t="shared" si="26"/>
        <v>82.619999999998981</v>
      </c>
      <c r="J96" s="26">
        <f t="shared" si="17"/>
        <v>171.33999999999924</v>
      </c>
      <c r="K96" s="27">
        <v>-2983.5276000000008</v>
      </c>
      <c r="L96" s="25">
        <v>0</v>
      </c>
      <c r="M96" s="26">
        <f t="shared" si="27"/>
        <v>566.92080000000158</v>
      </c>
      <c r="N96" s="27">
        <f t="shared" si="27"/>
        <v>199.11419999999757</v>
      </c>
      <c r="O96" s="25">
        <f t="shared" si="21"/>
        <v>766.03499999999917</v>
      </c>
      <c r="P96" s="25"/>
      <c r="Q96" s="27">
        <f t="shared" si="23"/>
        <v>-3749.5626000000002</v>
      </c>
      <c r="R96" s="27" t="str">
        <f t="shared" si="18"/>
        <v xml:space="preserve">№078 </v>
      </c>
    </row>
    <row r="97" spans="1:18">
      <c r="A97" s="8" t="s">
        <v>107</v>
      </c>
      <c r="B97" s="29">
        <v>1845.13</v>
      </c>
      <c r="C97" s="2">
        <v>310.28000000000003</v>
      </c>
      <c r="D97" s="8">
        <v>2155.42</v>
      </c>
      <c r="E97" s="29">
        <v>1845.13</v>
      </c>
      <c r="F97" s="2">
        <v>310.28000000000003</v>
      </c>
      <c r="G97" s="8">
        <v>2155.42</v>
      </c>
      <c r="H97" s="29">
        <f t="shared" si="26"/>
        <v>0</v>
      </c>
      <c r="I97" s="29">
        <f t="shared" si="26"/>
        <v>0</v>
      </c>
      <c r="J97" s="29">
        <f t="shared" si="17"/>
        <v>0</v>
      </c>
      <c r="K97" s="2">
        <v>4326.4237000000003</v>
      </c>
      <c r="L97" s="8">
        <v>0</v>
      </c>
      <c r="M97" s="29">
        <f t="shared" si="27"/>
        <v>0</v>
      </c>
      <c r="N97" s="2">
        <f t="shared" si="27"/>
        <v>0</v>
      </c>
      <c r="O97" s="8">
        <f t="shared" si="21"/>
        <v>0</v>
      </c>
      <c r="P97" s="8"/>
      <c r="Q97" s="2">
        <f t="shared" si="23"/>
        <v>4326.4237000000003</v>
      </c>
      <c r="R97" s="2" t="str">
        <f t="shared" si="18"/>
        <v xml:space="preserve">№079 </v>
      </c>
    </row>
    <row r="98" spans="1:18">
      <c r="A98" s="25" t="s">
        <v>108</v>
      </c>
      <c r="B98" s="26">
        <v>3945.05</v>
      </c>
      <c r="C98" s="27">
        <v>2175.6</v>
      </c>
      <c r="D98" s="25">
        <v>6120.7</v>
      </c>
      <c r="E98" s="26">
        <v>4006.32</v>
      </c>
      <c r="F98" s="27">
        <v>2217.31</v>
      </c>
      <c r="G98" s="25">
        <v>6223.68</v>
      </c>
      <c r="H98" s="26">
        <f t="shared" si="26"/>
        <v>61.269999999999982</v>
      </c>
      <c r="I98" s="26">
        <f t="shared" si="26"/>
        <v>41.710000000000036</v>
      </c>
      <c r="J98" s="26">
        <f t="shared" si="17"/>
        <v>102.98000000000002</v>
      </c>
      <c r="K98" s="27">
        <v>-3954.923499999999</v>
      </c>
      <c r="L98" s="25">
        <v>3954.92</v>
      </c>
      <c r="M98" s="26">
        <f t="shared" si="27"/>
        <v>391.51529999999985</v>
      </c>
      <c r="N98" s="27">
        <f t="shared" si="27"/>
        <v>100.52110000000009</v>
      </c>
      <c r="O98" s="25">
        <f t="shared" si="21"/>
        <v>492.03639999999996</v>
      </c>
      <c r="P98" s="25"/>
      <c r="Q98" s="27">
        <f t="shared" si="23"/>
        <v>-492.03989999999885</v>
      </c>
      <c r="R98" s="27" t="str">
        <f t="shared" si="18"/>
        <v xml:space="preserve">№080 </v>
      </c>
    </row>
    <row r="99" spans="1:18">
      <c r="A99" s="8" t="s">
        <v>109</v>
      </c>
      <c r="B99" s="29">
        <v>1311.08</v>
      </c>
      <c r="C99" s="2">
        <v>790.23</v>
      </c>
      <c r="D99" s="8">
        <v>2101.3200000000002</v>
      </c>
      <c r="E99" s="29">
        <v>1344.34</v>
      </c>
      <c r="F99" s="2">
        <v>811.16</v>
      </c>
      <c r="G99" s="8">
        <v>2155.5100000000002</v>
      </c>
      <c r="H99" s="29">
        <f t="shared" si="26"/>
        <v>33.259999999999991</v>
      </c>
      <c r="I99" s="29">
        <f t="shared" si="26"/>
        <v>20.92999999999995</v>
      </c>
      <c r="J99" s="29">
        <f t="shared" si="17"/>
        <v>54.189999999999941</v>
      </c>
      <c r="K99" s="2">
        <v>-468.84899999999925</v>
      </c>
      <c r="L99" s="8">
        <v>0</v>
      </c>
      <c r="M99" s="29">
        <f t="shared" si="27"/>
        <v>212.53139999999993</v>
      </c>
      <c r="N99" s="2">
        <f t="shared" si="27"/>
        <v>50.441299999999885</v>
      </c>
      <c r="O99" s="8">
        <f t="shared" si="21"/>
        <v>262.9726999999998</v>
      </c>
      <c r="P99" s="8"/>
      <c r="Q99" s="2">
        <f t="shared" si="23"/>
        <v>-731.82169999999905</v>
      </c>
      <c r="R99" s="2" t="str">
        <f t="shared" si="18"/>
        <v xml:space="preserve">№081 </v>
      </c>
    </row>
    <row r="100" spans="1:18">
      <c r="A100" s="25" t="s">
        <v>110</v>
      </c>
      <c r="B100" s="26">
        <v>380.88</v>
      </c>
      <c r="C100" s="27">
        <v>180.73</v>
      </c>
      <c r="D100" s="25">
        <v>561.62</v>
      </c>
      <c r="E100" s="26">
        <v>381.01</v>
      </c>
      <c r="F100" s="27">
        <v>180.74</v>
      </c>
      <c r="G100" s="25">
        <v>561.75</v>
      </c>
      <c r="H100" s="26">
        <f t="shared" si="26"/>
        <v>0.12999999999999545</v>
      </c>
      <c r="I100" s="26">
        <f t="shared" si="26"/>
        <v>1.0000000000019327E-2</v>
      </c>
      <c r="J100" s="26">
        <f t="shared" si="17"/>
        <v>0.14000000000001478</v>
      </c>
      <c r="K100" s="27">
        <v>7483.1079000000018</v>
      </c>
      <c r="L100" s="25">
        <v>0</v>
      </c>
      <c r="M100" s="26">
        <f t="shared" si="27"/>
        <v>0.83069999999997091</v>
      </c>
      <c r="N100" s="27">
        <f t="shared" si="27"/>
        <v>2.4100000000046577E-2</v>
      </c>
      <c r="O100" s="25">
        <f t="shared" si="21"/>
        <v>0.85480000000001743</v>
      </c>
      <c r="P100" s="25"/>
      <c r="Q100" s="27">
        <f t="shared" si="23"/>
        <v>7482.2531000000017</v>
      </c>
      <c r="R100" s="27" t="str">
        <f t="shared" si="18"/>
        <v xml:space="preserve">№082/1 </v>
      </c>
    </row>
    <row r="101" spans="1:18">
      <c r="A101" s="8" t="s">
        <v>111</v>
      </c>
      <c r="B101" s="29">
        <v>9048.3700000000008</v>
      </c>
      <c r="C101" s="2">
        <v>2897.54</v>
      </c>
      <c r="D101" s="8">
        <v>11945.91</v>
      </c>
      <c r="E101" s="29">
        <v>9325.32</v>
      </c>
      <c r="F101" s="2">
        <v>2949.53</v>
      </c>
      <c r="G101" s="8">
        <v>12274.86</v>
      </c>
      <c r="H101" s="29">
        <f t="shared" si="26"/>
        <v>276.94999999999891</v>
      </c>
      <c r="I101" s="29">
        <f t="shared" si="26"/>
        <v>51.990000000000236</v>
      </c>
      <c r="J101" s="29">
        <f t="shared" si="17"/>
        <v>328.93999999999915</v>
      </c>
      <c r="K101" s="2">
        <v>-10946.268800000003</v>
      </c>
      <c r="L101" s="8">
        <v>3463.16</v>
      </c>
      <c r="M101" s="29">
        <f t="shared" si="27"/>
        <v>1769.7104999999929</v>
      </c>
      <c r="N101" s="2">
        <f t="shared" si="27"/>
        <v>125.29590000000057</v>
      </c>
      <c r="O101" s="8">
        <f>SUM(M101:N101)</f>
        <v>1895.0063999999934</v>
      </c>
      <c r="P101" s="8"/>
      <c r="Q101" s="2">
        <f t="shared" si="23"/>
        <v>-9378.1151999999965</v>
      </c>
      <c r="R101" s="2" t="str">
        <f t="shared" si="18"/>
        <v>№082/2</v>
      </c>
    </row>
    <row r="102" spans="1:18">
      <c r="A102" s="25" t="s">
        <v>112</v>
      </c>
      <c r="B102" s="26">
        <v>677.32</v>
      </c>
      <c r="C102" s="27">
        <v>283.01</v>
      </c>
      <c r="D102" s="25">
        <v>960.34</v>
      </c>
      <c r="E102" s="26">
        <v>750.77</v>
      </c>
      <c r="F102" s="27">
        <v>307.64</v>
      </c>
      <c r="G102" s="25">
        <v>1058.4100000000001</v>
      </c>
      <c r="H102" s="26">
        <f t="shared" si="26"/>
        <v>73.449999999999932</v>
      </c>
      <c r="I102" s="26">
        <f t="shared" si="26"/>
        <v>24.629999999999995</v>
      </c>
      <c r="J102" s="26">
        <f t="shared" si="17"/>
        <v>98.079999999999927</v>
      </c>
      <c r="K102" s="27">
        <v>272.11009999999965</v>
      </c>
      <c r="L102" s="25">
        <v>0</v>
      </c>
      <c r="M102" s="26">
        <f t="shared" si="27"/>
        <v>469.34549999999956</v>
      </c>
      <c r="N102" s="27">
        <f t="shared" si="27"/>
        <v>59.358299999999993</v>
      </c>
      <c r="O102" s="25">
        <f t="shared" si="21"/>
        <v>528.70379999999955</v>
      </c>
      <c r="P102" s="25"/>
      <c r="Q102" s="27">
        <f t="shared" si="23"/>
        <v>-256.5936999999999</v>
      </c>
      <c r="R102" s="27" t="str">
        <f t="shared" si="18"/>
        <v xml:space="preserve">№083 </v>
      </c>
    </row>
    <row r="103" spans="1:18">
      <c r="A103" s="8" t="s">
        <v>287</v>
      </c>
      <c r="B103" s="29"/>
      <c r="C103" s="2"/>
      <c r="D103" s="8"/>
      <c r="E103" s="29">
        <v>2013.8</v>
      </c>
      <c r="F103" s="2">
        <v>1310.9</v>
      </c>
      <c r="G103" s="8">
        <v>3324.73</v>
      </c>
      <c r="H103" s="29"/>
      <c r="I103" s="29"/>
      <c r="J103" s="29">
        <f t="shared" si="17"/>
        <v>0</v>
      </c>
      <c r="K103" s="2">
        <v>-9.0138000000000016</v>
      </c>
      <c r="L103" s="8">
        <v>0</v>
      </c>
      <c r="M103" s="29">
        <f t="shared" si="27"/>
        <v>0</v>
      </c>
      <c r="N103" s="2">
        <f t="shared" si="27"/>
        <v>0</v>
      </c>
      <c r="O103" s="8">
        <f t="shared" si="21"/>
        <v>0</v>
      </c>
      <c r="P103" s="8"/>
      <c r="Q103" s="2">
        <f t="shared" si="23"/>
        <v>-9.0138000000000016</v>
      </c>
      <c r="R103" s="2" t="str">
        <f t="shared" si="18"/>
        <v>№084</v>
      </c>
    </row>
    <row r="104" spans="1:18">
      <c r="A104" s="25" t="s">
        <v>113</v>
      </c>
      <c r="B104" s="26">
        <v>3791.2400000000002</v>
      </c>
      <c r="C104" s="27">
        <v>1516.53</v>
      </c>
      <c r="D104" s="25">
        <v>5307.78</v>
      </c>
      <c r="E104" s="26">
        <v>3803.4700000000003</v>
      </c>
      <c r="F104" s="27">
        <v>1526.56</v>
      </c>
      <c r="G104" s="25">
        <v>5330.04</v>
      </c>
      <c r="H104" s="26">
        <f t="shared" ref="H104:I115" si="28">E104-B104</f>
        <v>12.230000000000018</v>
      </c>
      <c r="I104" s="26">
        <f t="shared" si="28"/>
        <v>10.029999999999973</v>
      </c>
      <c r="J104" s="26">
        <f t="shared" si="17"/>
        <v>22.259999999999991</v>
      </c>
      <c r="K104" s="27">
        <v>-3537.0469000000012</v>
      </c>
      <c r="L104" s="25">
        <v>0</v>
      </c>
      <c r="M104" s="26">
        <f t="shared" si="27"/>
        <v>78.149700000000109</v>
      </c>
      <c r="N104" s="27">
        <f t="shared" si="27"/>
        <v>24.172299999999936</v>
      </c>
      <c r="O104" s="25">
        <f t="shared" si="21"/>
        <v>102.32200000000005</v>
      </c>
      <c r="P104" s="25"/>
      <c r="Q104" s="27">
        <f t="shared" si="23"/>
        <v>-3639.3689000000013</v>
      </c>
      <c r="R104" s="27" t="str">
        <f t="shared" si="18"/>
        <v xml:space="preserve">№085 </v>
      </c>
    </row>
    <row r="105" spans="1:18">
      <c r="A105" s="8" t="s">
        <v>114</v>
      </c>
      <c r="B105" s="29">
        <v>12998.91</v>
      </c>
      <c r="C105" s="2">
        <v>5918.47</v>
      </c>
      <c r="D105" s="8">
        <v>18918.23</v>
      </c>
      <c r="E105" s="29">
        <v>13272.78</v>
      </c>
      <c r="F105" s="2">
        <v>6003.9400000000005</v>
      </c>
      <c r="G105" s="8">
        <v>19277.57</v>
      </c>
      <c r="H105" s="29">
        <f t="shared" si="28"/>
        <v>273.8700000000008</v>
      </c>
      <c r="I105" s="29">
        <f t="shared" si="28"/>
        <v>85.470000000000255</v>
      </c>
      <c r="J105" s="29">
        <f t="shared" si="17"/>
        <v>359.34000000000106</v>
      </c>
      <c r="K105" s="2">
        <v>-4162.720199999997</v>
      </c>
      <c r="L105" s="8">
        <v>4200</v>
      </c>
      <c r="M105" s="29">
        <f t="shared" si="27"/>
        <v>1750.0293000000049</v>
      </c>
      <c r="N105" s="2">
        <f t="shared" si="27"/>
        <v>205.98270000000062</v>
      </c>
      <c r="O105" s="8">
        <f t="shared" si="21"/>
        <v>1956.0120000000056</v>
      </c>
      <c r="P105" s="8"/>
      <c r="Q105" s="2">
        <f t="shared" si="23"/>
        <v>-1918.7322000000022</v>
      </c>
      <c r="R105" s="2" t="str">
        <f t="shared" si="18"/>
        <v xml:space="preserve">№086 </v>
      </c>
    </row>
    <row r="106" spans="1:18">
      <c r="A106" s="25" t="s">
        <v>115</v>
      </c>
      <c r="B106" s="26">
        <v>24219.350000000002</v>
      </c>
      <c r="C106" s="27">
        <v>15405.62</v>
      </c>
      <c r="D106" s="25">
        <v>39624.980000000003</v>
      </c>
      <c r="E106" s="26">
        <v>24420.850000000002</v>
      </c>
      <c r="F106" s="27">
        <v>15474.16</v>
      </c>
      <c r="G106" s="25">
        <v>39895.020000000004</v>
      </c>
      <c r="H106" s="26">
        <f t="shared" si="28"/>
        <v>201.5</v>
      </c>
      <c r="I106" s="26">
        <f t="shared" si="28"/>
        <v>68.539999999999054</v>
      </c>
      <c r="J106" s="26">
        <f t="shared" si="17"/>
        <v>270.03999999999905</v>
      </c>
      <c r="K106" s="27">
        <v>-3719.9195000000082</v>
      </c>
      <c r="L106" s="25">
        <v>0</v>
      </c>
      <c r="M106" s="26">
        <f t="shared" si="27"/>
        <v>1287.585</v>
      </c>
      <c r="N106" s="27">
        <f t="shared" si="27"/>
        <v>165.18139999999772</v>
      </c>
      <c r="O106" s="25">
        <f t="shared" si="21"/>
        <v>1452.7663999999977</v>
      </c>
      <c r="P106" s="25"/>
      <c r="Q106" s="27">
        <f t="shared" si="23"/>
        <v>-5172.6859000000059</v>
      </c>
      <c r="R106" s="27" t="str">
        <f t="shared" si="18"/>
        <v xml:space="preserve">№087 </v>
      </c>
    </row>
    <row r="107" spans="1:18">
      <c r="A107" s="8" t="s">
        <v>116</v>
      </c>
      <c r="B107" s="29">
        <v>281.68</v>
      </c>
      <c r="C107" s="2">
        <v>2930.29</v>
      </c>
      <c r="D107" s="8">
        <v>3212.05</v>
      </c>
      <c r="E107" s="29">
        <v>286.73</v>
      </c>
      <c r="F107" s="2">
        <v>2934.27</v>
      </c>
      <c r="G107" s="8">
        <v>3221.08</v>
      </c>
      <c r="H107" s="29">
        <f t="shared" si="28"/>
        <v>5.0500000000000114</v>
      </c>
      <c r="I107" s="29">
        <f t="shared" si="28"/>
        <v>3.9800000000000182</v>
      </c>
      <c r="J107" s="29">
        <f t="shared" si="17"/>
        <v>9.0300000000000296</v>
      </c>
      <c r="K107" s="2">
        <v>-90.545100000000247</v>
      </c>
      <c r="L107" s="8">
        <v>0</v>
      </c>
      <c r="M107" s="29">
        <f t="shared" si="27"/>
        <v>32.269500000000072</v>
      </c>
      <c r="N107" s="2">
        <f t="shared" si="27"/>
        <v>9.5918000000000436</v>
      </c>
      <c r="O107" s="8">
        <f t="shared" si="21"/>
        <v>41.861300000000114</v>
      </c>
      <c r="P107" s="8"/>
      <c r="Q107" s="2">
        <f t="shared" si="23"/>
        <v>-132.40640000000036</v>
      </c>
      <c r="R107" s="2" t="str">
        <f t="shared" si="18"/>
        <v xml:space="preserve">№088 </v>
      </c>
    </row>
    <row r="108" spans="1:18">
      <c r="A108" s="25" t="s">
        <v>117</v>
      </c>
      <c r="B108" s="26">
        <v>5228.58</v>
      </c>
      <c r="C108" s="27">
        <v>1579.04</v>
      </c>
      <c r="D108" s="25">
        <v>6807.63</v>
      </c>
      <c r="E108" s="26">
        <v>5271.87</v>
      </c>
      <c r="F108" s="27">
        <v>1597.05</v>
      </c>
      <c r="G108" s="25">
        <v>6868.93</v>
      </c>
      <c r="H108" s="26">
        <f t="shared" si="28"/>
        <v>43.289999999999964</v>
      </c>
      <c r="I108" s="26">
        <f t="shared" si="28"/>
        <v>18.009999999999991</v>
      </c>
      <c r="J108" s="26">
        <f t="shared" si="17"/>
        <v>61.299999999999955</v>
      </c>
      <c r="K108" s="27">
        <v>-4581.126699999998</v>
      </c>
      <c r="L108" s="25">
        <v>0</v>
      </c>
      <c r="M108" s="26">
        <f t="shared" si="27"/>
        <v>276.62309999999974</v>
      </c>
      <c r="N108" s="27">
        <f t="shared" si="27"/>
        <v>43.404099999999978</v>
      </c>
      <c r="O108" s="25">
        <f t="shared" si="21"/>
        <v>320.02719999999971</v>
      </c>
      <c r="P108" s="25"/>
      <c r="Q108" s="27">
        <f t="shared" si="23"/>
        <v>-4901.1538999999975</v>
      </c>
      <c r="R108" s="27" t="str">
        <f t="shared" si="18"/>
        <v xml:space="preserve">№089 </v>
      </c>
    </row>
    <row r="109" spans="1:18">
      <c r="A109" s="8" t="s">
        <v>118</v>
      </c>
      <c r="B109" s="29">
        <v>2596.3200000000002</v>
      </c>
      <c r="C109" s="2">
        <v>1305.8800000000001</v>
      </c>
      <c r="D109" s="8">
        <v>3902.31</v>
      </c>
      <c r="E109" s="29">
        <v>2640.67</v>
      </c>
      <c r="F109" s="2">
        <v>1341.16</v>
      </c>
      <c r="G109" s="8">
        <v>3981.9500000000003</v>
      </c>
      <c r="H109" s="29">
        <f t="shared" si="28"/>
        <v>44.349999999999909</v>
      </c>
      <c r="I109" s="29">
        <f t="shared" si="28"/>
        <v>35.279999999999973</v>
      </c>
      <c r="J109" s="29">
        <f t="shared" si="17"/>
        <v>79.629999999999882</v>
      </c>
      <c r="K109" s="2">
        <v>-2787.9881999999998</v>
      </c>
      <c r="L109" s="8">
        <v>0</v>
      </c>
      <c r="M109" s="29">
        <f t="shared" si="27"/>
        <v>283.39649999999938</v>
      </c>
      <c r="N109" s="2">
        <f t="shared" si="27"/>
        <v>85.024799999999942</v>
      </c>
      <c r="O109" s="8">
        <f t="shared" si="21"/>
        <v>368.42129999999929</v>
      </c>
      <c r="P109" s="8"/>
      <c r="Q109" s="2">
        <f t="shared" si="23"/>
        <v>-3156.4094999999988</v>
      </c>
      <c r="R109" s="2" t="str">
        <f t="shared" si="18"/>
        <v xml:space="preserve">№090 </v>
      </c>
    </row>
    <row r="110" spans="1:18">
      <c r="A110" s="25" t="s">
        <v>119</v>
      </c>
      <c r="B110" s="26">
        <v>11181.4</v>
      </c>
      <c r="C110" s="27">
        <v>4919.26</v>
      </c>
      <c r="D110" s="25">
        <v>16100.66</v>
      </c>
      <c r="E110" s="26">
        <v>11591.54</v>
      </c>
      <c r="F110" s="27">
        <v>5098.18</v>
      </c>
      <c r="G110" s="25">
        <v>16689.73</v>
      </c>
      <c r="H110" s="26">
        <f t="shared" si="28"/>
        <v>410.14000000000124</v>
      </c>
      <c r="I110" s="26">
        <f t="shared" si="28"/>
        <v>178.92000000000007</v>
      </c>
      <c r="J110" s="26">
        <f t="shared" si="17"/>
        <v>589.06000000000131</v>
      </c>
      <c r="K110" s="27">
        <v>-10838.741099999994</v>
      </c>
      <c r="L110" s="25">
        <v>10838.74</v>
      </c>
      <c r="M110" s="26">
        <f t="shared" si="27"/>
        <v>2620.7946000000079</v>
      </c>
      <c r="N110" s="27">
        <f t="shared" si="27"/>
        <v>431.19720000000018</v>
      </c>
      <c r="O110" s="25">
        <f t="shared" si="21"/>
        <v>3051.991800000008</v>
      </c>
      <c r="P110" s="25"/>
      <c r="Q110" s="27">
        <f t="shared" si="23"/>
        <v>-3051.9929000000029</v>
      </c>
      <c r="R110" s="27" t="str">
        <f t="shared" si="18"/>
        <v xml:space="preserve">№091 </v>
      </c>
    </row>
    <row r="111" spans="1:18">
      <c r="A111" s="8" t="s">
        <v>120</v>
      </c>
      <c r="B111" s="29">
        <v>48372.04</v>
      </c>
      <c r="C111" s="2">
        <v>24390.07</v>
      </c>
      <c r="D111" s="8">
        <v>72762.13</v>
      </c>
      <c r="E111" s="29">
        <v>49419.12</v>
      </c>
      <c r="F111" s="2">
        <v>24892.799999999999</v>
      </c>
      <c r="G111" s="8">
        <v>74311.94</v>
      </c>
      <c r="H111" s="29">
        <f t="shared" si="28"/>
        <v>1047.0800000000017</v>
      </c>
      <c r="I111" s="29">
        <f t="shared" si="28"/>
        <v>502.72999999999956</v>
      </c>
      <c r="J111" s="29">
        <f t="shared" si="17"/>
        <v>1549.8100000000013</v>
      </c>
      <c r="K111" s="2">
        <v>-14770.411100000001</v>
      </c>
      <c r="L111" s="8">
        <v>14770.41</v>
      </c>
      <c r="M111" s="29">
        <f t="shared" si="27"/>
        <v>6690.8412000000108</v>
      </c>
      <c r="N111" s="2">
        <f t="shared" si="27"/>
        <v>1211.579299999999</v>
      </c>
      <c r="O111" s="8">
        <f t="shared" si="21"/>
        <v>7902.4205000000093</v>
      </c>
      <c r="P111" s="8"/>
      <c r="Q111" s="2">
        <f t="shared" si="23"/>
        <v>-7902.4216000000124</v>
      </c>
      <c r="R111" s="2" t="str">
        <f t="shared" si="18"/>
        <v xml:space="preserve">№092 </v>
      </c>
    </row>
    <row r="112" spans="1:18">
      <c r="A112" s="25" t="s">
        <v>121</v>
      </c>
      <c r="B112" s="26">
        <v>32146.18</v>
      </c>
      <c r="C112" s="27">
        <v>10192.33</v>
      </c>
      <c r="D112" s="25">
        <v>42338.51</v>
      </c>
      <c r="E112" s="26">
        <v>32849.19</v>
      </c>
      <c r="F112" s="27">
        <v>10415.040000000001</v>
      </c>
      <c r="G112" s="25">
        <v>43264.23</v>
      </c>
      <c r="H112" s="26">
        <f t="shared" si="28"/>
        <v>703.01000000000204</v>
      </c>
      <c r="I112" s="26">
        <f t="shared" si="28"/>
        <v>222.71000000000095</v>
      </c>
      <c r="J112" s="26">
        <f t="shared" si="17"/>
        <v>925.72000000000298</v>
      </c>
      <c r="K112" s="27">
        <v>-9937.1146000000117</v>
      </c>
      <c r="L112" s="25">
        <v>9940.85</v>
      </c>
      <c r="M112" s="26">
        <f t="shared" si="27"/>
        <v>4492.2339000000129</v>
      </c>
      <c r="N112" s="27">
        <f t="shared" si="27"/>
        <v>536.73110000000236</v>
      </c>
      <c r="O112" s="25">
        <f t="shared" si="21"/>
        <v>5028.9650000000156</v>
      </c>
      <c r="P112" s="25"/>
      <c r="Q112" s="27">
        <f t="shared" si="23"/>
        <v>-5025.229600000026</v>
      </c>
      <c r="R112" s="27" t="str">
        <f t="shared" si="18"/>
        <v xml:space="preserve">№093 </v>
      </c>
    </row>
    <row r="113" spans="1:18">
      <c r="A113" s="8" t="s">
        <v>122</v>
      </c>
      <c r="B113" s="29">
        <v>824.39</v>
      </c>
      <c r="C113" s="2">
        <v>110.24000000000001</v>
      </c>
      <c r="D113" s="8">
        <v>934.64</v>
      </c>
      <c r="E113" s="29">
        <v>902.41</v>
      </c>
      <c r="F113" s="2">
        <v>115.61</v>
      </c>
      <c r="G113" s="8">
        <v>1018.03</v>
      </c>
      <c r="H113" s="29">
        <f t="shared" si="28"/>
        <v>78.019999999999982</v>
      </c>
      <c r="I113" s="29">
        <f t="shared" si="28"/>
        <v>5.3699999999999903</v>
      </c>
      <c r="J113" s="29">
        <f t="shared" si="17"/>
        <v>83.389999999999972</v>
      </c>
      <c r="K113" s="2">
        <v>-1246.1408999999999</v>
      </c>
      <c r="L113" s="8">
        <v>1246.1399999999999</v>
      </c>
      <c r="M113" s="29">
        <f t="shared" si="27"/>
        <v>498.54779999999988</v>
      </c>
      <c r="N113" s="2">
        <f t="shared" si="27"/>
        <v>12.941699999999978</v>
      </c>
      <c r="O113" s="8">
        <f t="shared" si="21"/>
        <v>511.48949999999985</v>
      </c>
      <c r="P113" s="8"/>
      <c r="Q113" s="2">
        <f t="shared" si="23"/>
        <v>-511.49039999999991</v>
      </c>
      <c r="R113" s="2" t="str">
        <f t="shared" si="18"/>
        <v xml:space="preserve">№094 </v>
      </c>
    </row>
    <row r="114" spans="1:18">
      <c r="A114" s="25" t="s">
        <v>123</v>
      </c>
      <c r="B114" s="26">
        <v>3492.09</v>
      </c>
      <c r="C114" s="27">
        <v>1264.96</v>
      </c>
      <c r="D114" s="25">
        <v>4757.0600000000004</v>
      </c>
      <c r="E114" s="26">
        <v>3561.35</v>
      </c>
      <c r="F114" s="27">
        <v>1285.42</v>
      </c>
      <c r="G114" s="25">
        <v>4846.78</v>
      </c>
      <c r="H114" s="26">
        <f t="shared" si="28"/>
        <v>69.259999999999764</v>
      </c>
      <c r="I114" s="26">
        <f t="shared" si="28"/>
        <v>20.460000000000036</v>
      </c>
      <c r="J114" s="26">
        <f t="shared" si="17"/>
        <v>89.7199999999998</v>
      </c>
      <c r="K114" s="27">
        <v>-734.28269999999975</v>
      </c>
      <c r="L114" s="25">
        <v>0</v>
      </c>
      <c r="M114" s="26">
        <f t="shared" si="27"/>
        <v>442.57139999999845</v>
      </c>
      <c r="N114" s="27">
        <f t="shared" si="27"/>
        <v>49.308600000000091</v>
      </c>
      <c r="O114" s="25">
        <f t="shared" si="21"/>
        <v>491.87999999999852</v>
      </c>
      <c r="P114" s="25"/>
      <c r="Q114" s="27">
        <f t="shared" si="23"/>
        <v>-1226.1626999999983</v>
      </c>
      <c r="R114" s="27" t="str">
        <f t="shared" si="18"/>
        <v xml:space="preserve">№095 </v>
      </c>
    </row>
    <row r="115" spans="1:18">
      <c r="A115" s="8" t="s">
        <v>124</v>
      </c>
      <c r="B115" s="29">
        <v>2893.79</v>
      </c>
      <c r="C115" s="2">
        <v>413.32</v>
      </c>
      <c r="D115" s="8">
        <v>3307.12</v>
      </c>
      <c r="E115" s="29">
        <v>2894.18</v>
      </c>
      <c r="F115" s="2">
        <v>413.32</v>
      </c>
      <c r="G115" s="8">
        <v>3307.51</v>
      </c>
      <c r="H115" s="29">
        <f t="shared" si="28"/>
        <v>0.38999999999987267</v>
      </c>
      <c r="I115" s="29">
        <f t="shared" si="28"/>
        <v>0</v>
      </c>
      <c r="J115" s="29">
        <f t="shared" si="17"/>
        <v>0.38999999999987267</v>
      </c>
      <c r="K115" s="2">
        <v>-2788.2195999999985</v>
      </c>
      <c r="L115" s="8">
        <v>0</v>
      </c>
      <c r="M115" s="29">
        <f t="shared" si="27"/>
        <v>2.4920999999991862</v>
      </c>
      <c r="N115" s="2">
        <f t="shared" si="27"/>
        <v>0</v>
      </c>
      <c r="O115" s="8">
        <f t="shared" si="21"/>
        <v>2.4920999999991862</v>
      </c>
      <c r="P115" s="8"/>
      <c r="Q115" s="2">
        <f t="shared" si="23"/>
        <v>-2790.7116999999976</v>
      </c>
      <c r="R115" s="2" t="str">
        <f t="shared" si="18"/>
        <v xml:space="preserve">№096 </v>
      </c>
    </row>
    <row r="116" spans="1:18">
      <c r="A116" s="25" t="s">
        <v>125</v>
      </c>
      <c r="B116" s="26">
        <v>4195.05</v>
      </c>
      <c r="C116" s="27">
        <f>D116-B116</f>
        <v>2430.2299999999996</v>
      </c>
      <c r="D116" s="25">
        <v>6625.28</v>
      </c>
      <c r="E116" s="26">
        <v>4196.5200000000004</v>
      </c>
      <c r="F116" s="27">
        <v>2430.98</v>
      </c>
      <c r="G116" s="25">
        <v>6627.6</v>
      </c>
      <c r="H116" s="26">
        <f t="shared" ref="H116" si="29">E116-B116</f>
        <v>1.4700000000002547</v>
      </c>
      <c r="I116" s="26">
        <f t="shared" ref="I116" si="30">F116-C116</f>
        <v>0.75000000000045475</v>
      </c>
      <c r="J116" s="26">
        <f t="shared" si="17"/>
        <v>2.2200000000007094</v>
      </c>
      <c r="K116" s="27">
        <v>-57.258551015800997</v>
      </c>
      <c r="L116" s="25">
        <v>0</v>
      </c>
      <c r="M116" s="26">
        <f t="shared" si="27"/>
        <v>9.3933000000016271</v>
      </c>
      <c r="N116" s="27">
        <f t="shared" si="27"/>
        <v>1.8075000000010961</v>
      </c>
      <c r="O116" s="25">
        <f t="shared" si="21"/>
        <v>11.200800000002722</v>
      </c>
      <c r="P116" s="25"/>
      <c r="Q116" s="27">
        <f t="shared" si="23"/>
        <v>-68.459351015803719</v>
      </c>
      <c r="R116" s="27" t="str">
        <f t="shared" si="18"/>
        <v xml:space="preserve">№097 </v>
      </c>
    </row>
    <row r="117" spans="1:18">
      <c r="A117" s="8" t="s">
        <v>126</v>
      </c>
      <c r="B117" s="29">
        <v>937.88</v>
      </c>
      <c r="C117" s="2">
        <v>185.21</v>
      </c>
      <c r="D117" s="8">
        <v>1123.1000000000001</v>
      </c>
      <c r="E117" s="29">
        <v>949.83</v>
      </c>
      <c r="F117" s="2">
        <v>186.46</v>
      </c>
      <c r="G117" s="8">
        <v>1136.29</v>
      </c>
      <c r="H117" s="29">
        <f t="shared" ref="H117:I132" si="31">E117-B117</f>
        <v>11.950000000000045</v>
      </c>
      <c r="I117" s="29">
        <f t="shared" si="31"/>
        <v>1.25</v>
      </c>
      <c r="J117" s="29">
        <f t="shared" si="17"/>
        <v>13.200000000000045</v>
      </c>
      <c r="K117" s="2">
        <v>-379.26189999999991</v>
      </c>
      <c r="L117" s="8">
        <v>0</v>
      </c>
      <c r="M117" s="29">
        <f t="shared" si="27"/>
        <v>76.360500000000286</v>
      </c>
      <c r="N117" s="2">
        <f t="shared" si="27"/>
        <v>3.0125000000000002</v>
      </c>
      <c r="O117" s="8">
        <f t="shared" si="21"/>
        <v>79.373000000000289</v>
      </c>
      <c r="P117" s="8"/>
      <c r="Q117" s="2">
        <f t="shared" si="23"/>
        <v>-458.63490000000019</v>
      </c>
      <c r="R117" s="2" t="str">
        <f t="shared" si="18"/>
        <v xml:space="preserve">№098 </v>
      </c>
    </row>
    <row r="118" spans="1:18">
      <c r="A118" s="25" t="s">
        <v>127</v>
      </c>
      <c r="B118" s="26">
        <v>11051.16</v>
      </c>
      <c r="C118" s="27">
        <v>11304.83</v>
      </c>
      <c r="D118" s="25">
        <v>22356.06</v>
      </c>
      <c r="E118" s="26">
        <v>11135.01</v>
      </c>
      <c r="F118" s="27">
        <v>11334.48</v>
      </c>
      <c r="G118" s="25">
        <v>22469.56</v>
      </c>
      <c r="H118" s="26">
        <f t="shared" si="31"/>
        <v>83.850000000000364</v>
      </c>
      <c r="I118" s="26">
        <f t="shared" si="31"/>
        <v>29.649999999999636</v>
      </c>
      <c r="J118" s="26">
        <f t="shared" si="17"/>
        <v>113.5</v>
      </c>
      <c r="K118" s="27">
        <v>-226.42549999999835</v>
      </c>
      <c r="L118" s="25">
        <v>0</v>
      </c>
      <c r="M118" s="26">
        <f t="shared" si="27"/>
        <v>535.80150000000231</v>
      </c>
      <c r="N118" s="27">
        <f t="shared" si="27"/>
        <v>71.456499999999124</v>
      </c>
      <c r="O118" s="25">
        <f>SUM(M118:N118)</f>
        <v>607.2580000000014</v>
      </c>
      <c r="P118" s="25"/>
      <c r="Q118" s="27">
        <f t="shared" si="23"/>
        <v>-833.68349999999975</v>
      </c>
      <c r="R118" s="27" t="str">
        <f t="shared" si="18"/>
        <v xml:space="preserve">№099 </v>
      </c>
    </row>
    <row r="119" spans="1:18">
      <c r="A119" s="8" t="s">
        <v>128</v>
      </c>
      <c r="B119" s="29">
        <v>4.1100000000000003</v>
      </c>
      <c r="C119" s="2">
        <v>1.68</v>
      </c>
      <c r="D119" s="8">
        <v>5.79</v>
      </c>
      <c r="E119" s="29">
        <v>4.1100000000000003</v>
      </c>
      <c r="F119" s="2">
        <v>1.68</v>
      </c>
      <c r="G119" s="8">
        <v>5.79</v>
      </c>
      <c r="H119" s="29">
        <f t="shared" si="31"/>
        <v>0</v>
      </c>
      <c r="I119" s="29">
        <f t="shared" si="31"/>
        <v>0</v>
      </c>
      <c r="J119" s="29">
        <f t="shared" si="17"/>
        <v>0</v>
      </c>
      <c r="K119" s="2">
        <v>-0.50030000000000185</v>
      </c>
      <c r="L119" s="8">
        <v>0</v>
      </c>
      <c r="M119" s="29">
        <f t="shared" si="27"/>
        <v>0</v>
      </c>
      <c r="N119" s="2">
        <f t="shared" si="27"/>
        <v>0</v>
      </c>
      <c r="O119" s="8">
        <f t="shared" si="21"/>
        <v>0</v>
      </c>
      <c r="P119" s="8"/>
      <c r="Q119" s="2">
        <f t="shared" si="23"/>
        <v>-0.50030000000000185</v>
      </c>
      <c r="R119" s="2" t="str">
        <f t="shared" si="18"/>
        <v>№100</v>
      </c>
    </row>
    <row r="120" spans="1:18">
      <c r="A120" s="25" t="s">
        <v>129</v>
      </c>
      <c r="B120" s="26">
        <v>5460.88</v>
      </c>
      <c r="C120" s="27">
        <v>1950.7</v>
      </c>
      <c r="D120" s="25">
        <v>7411.74</v>
      </c>
      <c r="E120" s="26">
        <v>5545.01</v>
      </c>
      <c r="F120" s="27">
        <v>1981.73</v>
      </c>
      <c r="G120" s="25">
        <v>7526.89</v>
      </c>
      <c r="H120" s="26">
        <f t="shared" si="31"/>
        <v>84.130000000000109</v>
      </c>
      <c r="I120" s="26">
        <f t="shared" si="31"/>
        <v>31.029999999999973</v>
      </c>
      <c r="J120" s="26">
        <f t="shared" si="17"/>
        <v>115.16000000000008</v>
      </c>
      <c r="K120" s="27">
        <v>-1260.9351000000006</v>
      </c>
      <c r="L120" s="25">
        <v>1260.94</v>
      </c>
      <c r="M120" s="26">
        <f t="shared" si="27"/>
        <v>537.59070000000065</v>
      </c>
      <c r="N120" s="27">
        <f t="shared" si="27"/>
        <v>74.782299999999935</v>
      </c>
      <c r="O120" s="25">
        <f t="shared" si="21"/>
        <v>612.37300000000062</v>
      </c>
      <c r="P120" s="25"/>
      <c r="Q120" s="27">
        <f t="shared" si="23"/>
        <v>-612.36810000000105</v>
      </c>
      <c r="R120" s="27" t="str">
        <f t="shared" si="18"/>
        <v xml:space="preserve">№101 </v>
      </c>
    </row>
    <row r="121" spans="1:18">
      <c r="A121" s="8" t="s">
        <v>130</v>
      </c>
      <c r="B121" s="29">
        <v>25646.868000000002</v>
      </c>
      <c r="C121" s="2">
        <v>12638.77</v>
      </c>
      <c r="D121" s="8">
        <v>38285.637999999999</v>
      </c>
      <c r="E121" s="29">
        <v>25709.77</v>
      </c>
      <c r="F121" s="2">
        <v>12660.095000000001</v>
      </c>
      <c r="G121" s="8">
        <v>38369.864999999998</v>
      </c>
      <c r="H121" s="29">
        <f t="shared" si="31"/>
        <v>62.901999999998225</v>
      </c>
      <c r="I121" s="29">
        <f t="shared" si="31"/>
        <v>21.325000000000728</v>
      </c>
      <c r="J121" s="29">
        <f t="shared" si="17"/>
        <v>84.226999999998952</v>
      </c>
      <c r="K121" s="2">
        <v>-1347.1384500000158</v>
      </c>
      <c r="L121" s="8">
        <v>1348</v>
      </c>
      <c r="M121" s="29">
        <f t="shared" si="27"/>
        <v>401.94377999998864</v>
      </c>
      <c r="N121" s="2">
        <f t="shared" si="27"/>
        <v>51.393250000001757</v>
      </c>
      <c r="O121" s="8">
        <f t="shared" si="21"/>
        <v>453.33702999999036</v>
      </c>
      <c r="P121" s="8"/>
      <c r="Q121" s="2">
        <f t="shared" si="23"/>
        <v>-452.4754800000062</v>
      </c>
      <c r="R121" s="2" t="str">
        <f t="shared" si="18"/>
        <v>№102</v>
      </c>
    </row>
    <row r="122" spans="1:18">
      <c r="A122" s="25" t="s">
        <v>131</v>
      </c>
      <c r="B122" s="26">
        <v>2.72</v>
      </c>
      <c r="C122" s="27">
        <v>881.59</v>
      </c>
      <c r="D122" s="25">
        <v>884.34</v>
      </c>
      <c r="E122" s="26">
        <v>2.74</v>
      </c>
      <c r="F122" s="27">
        <v>881.62</v>
      </c>
      <c r="G122" s="25">
        <v>884.38</v>
      </c>
      <c r="H122" s="26">
        <f t="shared" si="31"/>
        <v>2.0000000000000018E-2</v>
      </c>
      <c r="I122" s="26">
        <f t="shared" si="31"/>
        <v>2.9999999999972715E-2</v>
      </c>
      <c r="J122" s="26">
        <f t="shared" si="17"/>
        <v>4.9999999999972733E-2</v>
      </c>
      <c r="K122" s="27">
        <v>-9.7933999999999788</v>
      </c>
      <c r="L122" s="25">
        <v>0</v>
      </c>
      <c r="M122" s="26">
        <f t="shared" si="27"/>
        <v>0.12780000000000011</v>
      </c>
      <c r="N122" s="27">
        <f t="shared" si="27"/>
        <v>7.229999999993425E-2</v>
      </c>
      <c r="O122" s="25">
        <f t="shared" si="21"/>
        <v>0.20009999999993436</v>
      </c>
      <c r="P122" s="25"/>
      <c r="Q122" s="27">
        <f t="shared" si="23"/>
        <v>-9.9934999999999139</v>
      </c>
      <c r="R122" s="27" t="str">
        <f t="shared" si="18"/>
        <v xml:space="preserve">№103 </v>
      </c>
    </row>
    <row r="123" spans="1:18">
      <c r="A123" s="8" t="s">
        <v>132</v>
      </c>
      <c r="B123" s="29">
        <v>3275.7400000000002</v>
      </c>
      <c r="C123" s="2">
        <v>6667.4400000000005</v>
      </c>
      <c r="D123" s="8">
        <v>9943.24</v>
      </c>
      <c r="E123" s="29">
        <v>3275.7400000000002</v>
      </c>
      <c r="F123" s="2">
        <v>6858.75</v>
      </c>
      <c r="G123" s="8">
        <v>10134.550000000001</v>
      </c>
      <c r="H123" s="29">
        <f t="shared" si="31"/>
        <v>0</v>
      </c>
      <c r="I123" s="29">
        <f t="shared" si="31"/>
        <v>191.30999999999949</v>
      </c>
      <c r="J123" s="29">
        <f t="shared" si="17"/>
        <v>191.30999999999949</v>
      </c>
      <c r="K123" s="2">
        <v>-1791.2771000000052</v>
      </c>
      <c r="L123" s="8">
        <v>0</v>
      </c>
      <c r="M123" s="29">
        <f t="shared" si="27"/>
        <v>0</v>
      </c>
      <c r="N123" s="2">
        <f t="shared" si="27"/>
        <v>461.0570999999988</v>
      </c>
      <c r="O123" s="8">
        <f t="shared" si="21"/>
        <v>461.0570999999988</v>
      </c>
      <c r="P123" s="8"/>
      <c r="Q123" s="2">
        <f t="shared" si="23"/>
        <v>-2252.3342000000039</v>
      </c>
      <c r="R123" s="2" t="str">
        <f t="shared" si="18"/>
        <v xml:space="preserve">№104 </v>
      </c>
    </row>
    <row r="124" spans="1:18">
      <c r="A124" s="25" t="s">
        <v>133</v>
      </c>
      <c r="B124" s="26">
        <v>3941.37</v>
      </c>
      <c r="C124" s="27">
        <v>1812.6200000000001</v>
      </c>
      <c r="D124" s="25">
        <v>5754.04</v>
      </c>
      <c r="E124" s="26">
        <v>4080.82</v>
      </c>
      <c r="F124" s="27">
        <v>1869.49</v>
      </c>
      <c r="G124" s="25">
        <v>5950.36</v>
      </c>
      <c r="H124" s="26">
        <f t="shared" si="31"/>
        <v>139.45000000000027</v>
      </c>
      <c r="I124" s="26">
        <f t="shared" si="31"/>
        <v>56.869999999999891</v>
      </c>
      <c r="J124" s="26">
        <f t="shared" si="17"/>
        <v>196.32000000000016</v>
      </c>
      <c r="K124" s="27">
        <v>-5093.6350999999995</v>
      </c>
      <c r="L124" s="25">
        <v>2665</v>
      </c>
      <c r="M124" s="26">
        <f t="shared" ref="M124:N138" si="32">H124*M$6</f>
        <v>891.08550000000173</v>
      </c>
      <c r="N124" s="27">
        <f t="shared" si="32"/>
        <v>137.05669999999975</v>
      </c>
      <c r="O124" s="25">
        <f t="shared" si="21"/>
        <v>1028.1422000000016</v>
      </c>
      <c r="P124" s="25"/>
      <c r="Q124" s="27">
        <f t="shared" si="23"/>
        <v>-3456.7773000000016</v>
      </c>
      <c r="R124" s="27" t="str">
        <f t="shared" si="18"/>
        <v>№104б</v>
      </c>
    </row>
    <row r="125" spans="1:18">
      <c r="A125" s="8" t="s">
        <v>134</v>
      </c>
      <c r="B125" s="29">
        <v>2951.78</v>
      </c>
      <c r="C125" s="2">
        <v>657.21</v>
      </c>
      <c r="D125" s="8">
        <v>3609.02</v>
      </c>
      <c r="E125" s="29">
        <v>3038.55</v>
      </c>
      <c r="F125" s="2">
        <v>674.98</v>
      </c>
      <c r="G125" s="8">
        <v>3713.56</v>
      </c>
      <c r="H125" s="29">
        <f t="shared" si="31"/>
        <v>86.769999999999982</v>
      </c>
      <c r="I125" s="29">
        <f t="shared" si="31"/>
        <v>17.769999999999982</v>
      </c>
      <c r="J125" s="29">
        <f t="shared" si="17"/>
        <v>104.53999999999996</v>
      </c>
      <c r="K125" s="2">
        <v>1098.3543999999997</v>
      </c>
      <c r="L125" s="8">
        <v>0</v>
      </c>
      <c r="M125" s="29">
        <f t="shared" si="32"/>
        <v>554.46029999999985</v>
      </c>
      <c r="N125" s="2">
        <f t="shared" si="32"/>
        <v>42.825699999999962</v>
      </c>
      <c r="O125" s="8">
        <f t="shared" si="21"/>
        <v>597.28599999999983</v>
      </c>
      <c r="P125" s="8"/>
      <c r="Q125" s="2">
        <f t="shared" si="23"/>
        <v>501.06839999999988</v>
      </c>
      <c r="R125" s="2" t="str">
        <f t="shared" si="18"/>
        <v xml:space="preserve">№105 </v>
      </c>
    </row>
    <row r="126" spans="1:18">
      <c r="A126" s="25" t="s">
        <v>135</v>
      </c>
      <c r="B126" s="26">
        <v>1210.58</v>
      </c>
      <c r="C126" s="27">
        <v>652.41999999999996</v>
      </c>
      <c r="D126" s="25">
        <v>1863</v>
      </c>
      <c r="E126" s="26">
        <v>1211.1400000000001</v>
      </c>
      <c r="F126" s="27">
        <v>652.48</v>
      </c>
      <c r="G126" s="25">
        <v>1863.63</v>
      </c>
      <c r="H126" s="26">
        <f t="shared" si="31"/>
        <v>0.5600000000001728</v>
      </c>
      <c r="I126" s="26">
        <f t="shared" si="31"/>
        <v>6.0000000000059117E-2</v>
      </c>
      <c r="J126" s="26">
        <f t="shared" si="17"/>
        <v>0.62000000000023192</v>
      </c>
      <c r="K126" s="27">
        <v>81.896400000000767</v>
      </c>
      <c r="L126" s="25">
        <v>0</v>
      </c>
      <c r="M126" s="26">
        <f t="shared" si="32"/>
        <v>3.5784000000011043</v>
      </c>
      <c r="N126" s="27">
        <f t="shared" si="32"/>
        <v>0.14460000000014248</v>
      </c>
      <c r="O126" s="25">
        <f t="shared" si="21"/>
        <v>3.7230000000012469</v>
      </c>
      <c r="P126" s="25"/>
      <c r="Q126" s="27">
        <f t="shared" si="23"/>
        <v>78.173399999999518</v>
      </c>
      <c r="R126" s="27" t="str">
        <f t="shared" si="18"/>
        <v xml:space="preserve">№106 </v>
      </c>
    </row>
    <row r="127" spans="1:18">
      <c r="A127" s="8" t="s">
        <v>136</v>
      </c>
      <c r="B127" s="29">
        <v>6708.18</v>
      </c>
      <c r="C127" s="2">
        <v>3158.53</v>
      </c>
      <c r="D127" s="8">
        <v>9866.7100000000009</v>
      </c>
      <c r="E127" s="29">
        <v>6878.57</v>
      </c>
      <c r="F127" s="2">
        <v>3275.9</v>
      </c>
      <c r="G127" s="8">
        <v>10154.469999999999</v>
      </c>
      <c r="H127" s="29">
        <f t="shared" si="31"/>
        <v>170.38999999999942</v>
      </c>
      <c r="I127" s="29">
        <f t="shared" si="31"/>
        <v>117.36999999999989</v>
      </c>
      <c r="J127" s="29">
        <f t="shared" si="17"/>
        <v>287.75999999999931</v>
      </c>
      <c r="K127" s="2">
        <v>-3516.5643779685915</v>
      </c>
      <c r="L127" s="8">
        <v>3600</v>
      </c>
      <c r="M127" s="29">
        <f t="shared" si="32"/>
        <v>1088.7920999999963</v>
      </c>
      <c r="N127" s="2">
        <f t="shared" si="32"/>
        <v>282.86169999999976</v>
      </c>
      <c r="O127" s="8">
        <f t="shared" si="21"/>
        <v>1371.653799999996</v>
      </c>
      <c r="P127" s="8"/>
      <c r="Q127" s="2">
        <f t="shared" si="23"/>
        <v>-1288.218177968587</v>
      </c>
      <c r="R127" s="2" t="str">
        <f t="shared" si="18"/>
        <v xml:space="preserve">№107 </v>
      </c>
    </row>
    <row r="128" spans="1:18">
      <c r="A128" s="25" t="s">
        <v>137</v>
      </c>
      <c r="B128" s="26">
        <v>6044.31</v>
      </c>
      <c r="C128" s="27">
        <v>4137</v>
      </c>
      <c r="D128" s="25">
        <v>10181.32</v>
      </c>
      <c r="E128" s="26">
        <v>6283.09</v>
      </c>
      <c r="F128" s="27">
        <v>4260.03</v>
      </c>
      <c r="G128" s="25">
        <v>10543.14</v>
      </c>
      <c r="H128" s="26">
        <f t="shared" si="31"/>
        <v>238.77999999999975</v>
      </c>
      <c r="I128" s="26">
        <f t="shared" si="31"/>
        <v>123.02999999999975</v>
      </c>
      <c r="J128" s="26">
        <f t="shared" si="17"/>
        <v>361.80999999999949</v>
      </c>
      <c r="K128" s="27">
        <v>-2349.5560000000005</v>
      </c>
      <c r="L128" s="25">
        <v>2500</v>
      </c>
      <c r="M128" s="26">
        <f t="shared" si="32"/>
        <v>1525.8041999999982</v>
      </c>
      <c r="N128" s="27">
        <f t="shared" si="32"/>
        <v>296.50229999999942</v>
      </c>
      <c r="O128" s="25">
        <f t="shared" si="21"/>
        <v>1822.3064999999976</v>
      </c>
      <c r="P128" s="25"/>
      <c r="Q128" s="27">
        <f t="shared" si="23"/>
        <v>-1671.8624999999984</v>
      </c>
      <c r="R128" s="27" t="str">
        <f t="shared" si="18"/>
        <v xml:space="preserve">№108 </v>
      </c>
    </row>
    <row r="129" spans="1:18">
      <c r="A129" s="8" t="s">
        <v>138</v>
      </c>
      <c r="B129" s="29">
        <v>907.41</v>
      </c>
      <c r="C129" s="2">
        <v>1355.34</v>
      </c>
      <c r="D129" s="8">
        <v>2262.77</v>
      </c>
      <c r="E129" s="29">
        <v>908.96</v>
      </c>
      <c r="F129" s="2">
        <v>1355.5</v>
      </c>
      <c r="G129" s="8">
        <v>2264.48</v>
      </c>
      <c r="H129" s="29">
        <f t="shared" si="31"/>
        <v>1.5500000000000682</v>
      </c>
      <c r="I129" s="29">
        <f t="shared" si="31"/>
        <v>0.16000000000008185</v>
      </c>
      <c r="J129" s="29">
        <f t="shared" si="17"/>
        <v>1.7100000000001501</v>
      </c>
      <c r="K129" s="2">
        <v>-167.37679999999978</v>
      </c>
      <c r="L129" s="8">
        <v>0</v>
      </c>
      <c r="M129" s="29">
        <f t="shared" si="32"/>
        <v>9.9045000000004357</v>
      </c>
      <c r="N129" s="2">
        <f t="shared" si="32"/>
        <v>0.38560000000019728</v>
      </c>
      <c r="O129" s="8">
        <f t="shared" si="21"/>
        <v>10.290100000000633</v>
      </c>
      <c r="P129" s="8"/>
      <c r="Q129" s="2">
        <f t="shared" si="23"/>
        <v>-177.6669000000004</v>
      </c>
      <c r="R129" s="2" t="str">
        <f t="shared" si="18"/>
        <v xml:space="preserve">№109 </v>
      </c>
    </row>
    <row r="130" spans="1:18">
      <c r="A130" s="25" t="s">
        <v>139</v>
      </c>
      <c r="B130" s="26">
        <v>10359.69</v>
      </c>
      <c r="C130" s="27">
        <v>5261.6500000000005</v>
      </c>
      <c r="D130" s="25">
        <v>15621.44</v>
      </c>
      <c r="E130" s="26">
        <v>10393.86</v>
      </c>
      <c r="F130" s="27">
        <v>5267.74</v>
      </c>
      <c r="G130" s="25">
        <v>15661.7</v>
      </c>
      <c r="H130" s="26">
        <f t="shared" si="31"/>
        <v>34.170000000000073</v>
      </c>
      <c r="I130" s="26">
        <f t="shared" si="31"/>
        <v>6.089999999999236</v>
      </c>
      <c r="J130" s="26">
        <f t="shared" si="17"/>
        <v>40.259999999999309</v>
      </c>
      <c r="K130" s="27">
        <v>-263.4071000000024</v>
      </c>
      <c r="L130" s="25">
        <v>0</v>
      </c>
      <c r="M130" s="26">
        <f t="shared" si="32"/>
        <v>218.34630000000044</v>
      </c>
      <c r="N130" s="27">
        <f t="shared" si="32"/>
        <v>14.67689999999816</v>
      </c>
      <c r="O130" s="25">
        <f t="shared" si="21"/>
        <v>233.02319999999861</v>
      </c>
      <c r="P130" s="25"/>
      <c r="Q130" s="27">
        <f t="shared" si="23"/>
        <v>-496.43030000000101</v>
      </c>
      <c r="R130" s="27" t="str">
        <f t="shared" si="18"/>
        <v xml:space="preserve">№110 </v>
      </c>
    </row>
    <row r="131" spans="1:18">
      <c r="A131" s="8" t="s">
        <v>140</v>
      </c>
      <c r="B131" s="29">
        <v>930.34</v>
      </c>
      <c r="C131" s="2">
        <v>1084.3700000000001</v>
      </c>
      <c r="D131" s="8">
        <v>2014.72</v>
      </c>
      <c r="E131" s="29">
        <v>930.34</v>
      </c>
      <c r="F131" s="2">
        <v>1084.3700000000001</v>
      </c>
      <c r="G131" s="8">
        <v>2014.72</v>
      </c>
      <c r="H131" s="29">
        <f t="shared" ref="H131" si="33">E131-B131</f>
        <v>0</v>
      </c>
      <c r="I131" s="29">
        <f t="shared" ref="I131" si="34">F131-C131</f>
        <v>0</v>
      </c>
      <c r="J131" s="29">
        <f t="shared" si="17"/>
        <v>0</v>
      </c>
      <c r="K131" s="2">
        <v>402.83109999999988</v>
      </c>
      <c r="L131" s="8">
        <v>0</v>
      </c>
      <c r="M131" s="29">
        <f t="shared" si="32"/>
        <v>0</v>
      </c>
      <c r="N131" s="2">
        <f t="shared" si="32"/>
        <v>0</v>
      </c>
      <c r="O131" s="8">
        <f t="shared" si="21"/>
        <v>0</v>
      </c>
      <c r="P131" s="8"/>
      <c r="Q131" s="2">
        <f t="shared" si="23"/>
        <v>402.83109999999988</v>
      </c>
      <c r="R131" s="2" t="str">
        <f t="shared" si="18"/>
        <v xml:space="preserve">№111 </v>
      </c>
    </row>
    <row r="132" spans="1:18">
      <c r="A132" s="25" t="s">
        <v>141</v>
      </c>
      <c r="B132" s="26">
        <v>3507.78</v>
      </c>
      <c r="C132" s="27">
        <v>812.08</v>
      </c>
      <c r="D132" s="25">
        <v>4319.8599999999997</v>
      </c>
      <c r="E132" s="26">
        <v>3609.61</v>
      </c>
      <c r="F132" s="27">
        <v>827.30000000000007</v>
      </c>
      <c r="G132" s="25">
        <v>4436.92</v>
      </c>
      <c r="H132" s="26">
        <f t="shared" si="31"/>
        <v>101.82999999999993</v>
      </c>
      <c r="I132" s="26">
        <f t="shared" si="31"/>
        <v>15.220000000000027</v>
      </c>
      <c r="J132" s="26">
        <f t="shared" si="17"/>
        <v>117.04999999999995</v>
      </c>
      <c r="K132" s="27">
        <v>-3880.8443000000016</v>
      </c>
      <c r="L132" s="25">
        <v>0</v>
      </c>
      <c r="M132" s="26">
        <f t="shared" si="32"/>
        <v>650.69369999999947</v>
      </c>
      <c r="N132" s="27">
        <f t="shared" si="32"/>
        <v>36.68020000000007</v>
      </c>
      <c r="O132" s="25">
        <f t="shared" si="21"/>
        <v>687.37389999999959</v>
      </c>
      <c r="P132" s="25"/>
      <c r="Q132" s="27">
        <f t="shared" si="23"/>
        <v>-4568.2182000000012</v>
      </c>
      <c r="R132" s="27" t="str">
        <f t="shared" si="18"/>
        <v xml:space="preserve">№112 </v>
      </c>
    </row>
    <row r="133" spans="1:18" ht="13.5" customHeight="1">
      <c r="A133" s="8" t="s">
        <v>142</v>
      </c>
      <c r="B133" s="29">
        <v>2825.24</v>
      </c>
      <c r="C133" s="2">
        <f>D133-B133</f>
        <v>1306.4500000000007</v>
      </c>
      <c r="D133" s="8">
        <v>4131.6900000000005</v>
      </c>
      <c r="E133" s="29">
        <v>2904.83</v>
      </c>
      <c r="F133" s="2">
        <v>1344.25</v>
      </c>
      <c r="G133" s="8">
        <v>4249.09</v>
      </c>
      <c r="H133" s="29">
        <f t="shared" ref="H133" si="35">E133-B133</f>
        <v>79.590000000000146</v>
      </c>
      <c r="I133" s="29">
        <f t="shared" ref="I133" si="36">F133-C133</f>
        <v>37.799999999999272</v>
      </c>
      <c r="J133" s="29">
        <f t="shared" si="17"/>
        <v>117.38999999999942</v>
      </c>
      <c r="K133" s="2">
        <v>-1854.2039999999993</v>
      </c>
      <c r="L133" s="8">
        <v>0</v>
      </c>
      <c r="M133" s="29">
        <f t="shared" si="32"/>
        <v>508.58010000000093</v>
      </c>
      <c r="N133" s="2">
        <f t="shared" si="32"/>
        <v>91.097999999998251</v>
      </c>
      <c r="O133" s="8">
        <f t="shared" si="21"/>
        <v>599.67809999999918</v>
      </c>
      <c r="P133" s="8"/>
      <c r="Q133" s="2">
        <f t="shared" si="23"/>
        <v>-2453.8820999999984</v>
      </c>
      <c r="R133" s="2" t="str">
        <f t="shared" si="18"/>
        <v xml:space="preserve">№113 </v>
      </c>
    </row>
    <row r="134" spans="1:18">
      <c r="A134" s="25" t="s">
        <v>143</v>
      </c>
      <c r="B134" s="26">
        <v>7340.39</v>
      </c>
      <c r="C134" s="27">
        <v>2310.62</v>
      </c>
      <c r="D134" s="25">
        <v>9651.02</v>
      </c>
      <c r="E134" s="26">
        <v>7372.1500000000005</v>
      </c>
      <c r="F134" s="27">
        <v>2319.7800000000002</v>
      </c>
      <c r="G134" s="25">
        <v>9691.94</v>
      </c>
      <c r="H134" s="26">
        <f t="shared" ref="H134:I138" si="37">E134-B134</f>
        <v>31.760000000000218</v>
      </c>
      <c r="I134" s="26">
        <f t="shared" si="37"/>
        <v>9.1600000000003092</v>
      </c>
      <c r="J134" s="26">
        <f t="shared" si="17"/>
        <v>40.920000000000528</v>
      </c>
      <c r="K134" s="27">
        <v>-5234.2446</v>
      </c>
      <c r="L134" s="25">
        <v>0</v>
      </c>
      <c r="M134" s="26">
        <f t="shared" si="32"/>
        <v>202.94640000000138</v>
      </c>
      <c r="N134" s="27">
        <f t="shared" si="32"/>
        <v>22.075600000000748</v>
      </c>
      <c r="O134" s="25">
        <f t="shared" si="21"/>
        <v>225.02200000000212</v>
      </c>
      <c r="P134" s="25"/>
      <c r="Q134" s="27">
        <f t="shared" si="23"/>
        <v>-5459.2666000000017</v>
      </c>
      <c r="R134" s="27" t="str">
        <f t="shared" si="18"/>
        <v xml:space="preserve">№114 </v>
      </c>
    </row>
    <row r="135" spans="1:18">
      <c r="A135" s="8" t="s">
        <v>144</v>
      </c>
      <c r="B135" s="29">
        <v>1086.18</v>
      </c>
      <c r="C135" s="2">
        <v>289.57</v>
      </c>
      <c r="D135" s="8">
        <v>1375.9</v>
      </c>
      <c r="E135" s="29">
        <v>1086.2</v>
      </c>
      <c r="F135" s="2">
        <v>289.57</v>
      </c>
      <c r="G135" s="8">
        <v>1375.92</v>
      </c>
      <c r="H135" s="29">
        <f t="shared" si="37"/>
        <v>1.999999999998181E-2</v>
      </c>
      <c r="I135" s="29">
        <f t="shared" si="37"/>
        <v>0</v>
      </c>
      <c r="J135" s="29">
        <f t="shared" si="17"/>
        <v>1.999999999998181E-2</v>
      </c>
      <c r="K135" s="2">
        <v>-25.596700000000126</v>
      </c>
      <c r="L135" s="8">
        <v>0</v>
      </c>
      <c r="M135" s="29">
        <f t="shared" si="32"/>
        <v>0.12779999999988376</v>
      </c>
      <c r="N135" s="2">
        <f t="shared" si="32"/>
        <v>0</v>
      </c>
      <c r="O135" s="8">
        <f t="shared" si="21"/>
        <v>0.12779999999988376</v>
      </c>
      <c r="P135" s="8"/>
      <c r="Q135" s="2">
        <f t="shared" si="23"/>
        <v>-25.72450000000001</v>
      </c>
      <c r="R135" s="2" t="str">
        <f t="shared" si="18"/>
        <v xml:space="preserve">№115 </v>
      </c>
    </row>
    <row r="136" spans="1:18">
      <c r="A136" s="25" t="s">
        <v>145</v>
      </c>
      <c r="B136" s="26">
        <v>4574.55</v>
      </c>
      <c r="C136" s="27">
        <v>3332.82</v>
      </c>
      <c r="D136" s="25">
        <v>7907.38</v>
      </c>
      <c r="E136" s="26">
        <v>4613.93</v>
      </c>
      <c r="F136" s="27">
        <v>3338.9500000000003</v>
      </c>
      <c r="G136" s="25">
        <v>7952.88</v>
      </c>
      <c r="H136" s="26">
        <f t="shared" si="37"/>
        <v>39.380000000000109</v>
      </c>
      <c r="I136" s="26">
        <f t="shared" si="37"/>
        <v>6.1300000000001091</v>
      </c>
      <c r="J136" s="26">
        <f t="shared" si="17"/>
        <v>45.510000000000218</v>
      </c>
      <c r="K136" s="27">
        <v>-13248.766600000001</v>
      </c>
      <c r="L136" s="25">
        <v>0</v>
      </c>
      <c r="M136" s="26">
        <f t="shared" si="32"/>
        <v>251.63820000000069</v>
      </c>
      <c r="N136" s="27">
        <f t="shared" si="32"/>
        <v>14.773300000000264</v>
      </c>
      <c r="O136" s="25">
        <f t="shared" si="21"/>
        <v>266.41150000000096</v>
      </c>
      <c r="P136" s="25"/>
      <c r="Q136" s="27">
        <f t="shared" si="23"/>
        <v>-13515.178100000001</v>
      </c>
      <c r="R136" s="27" t="str">
        <f t="shared" si="18"/>
        <v xml:space="preserve">№116 </v>
      </c>
    </row>
    <row r="137" spans="1:18">
      <c r="A137" s="8" t="s">
        <v>146</v>
      </c>
      <c r="B137" s="29">
        <v>6684.59</v>
      </c>
      <c r="C137" s="2">
        <v>5912.12</v>
      </c>
      <c r="D137" s="8">
        <v>12596.73</v>
      </c>
      <c r="E137" s="29">
        <v>7031.28</v>
      </c>
      <c r="F137" s="2">
        <v>6039.6</v>
      </c>
      <c r="G137" s="8">
        <v>13070.89</v>
      </c>
      <c r="H137" s="29">
        <f t="shared" si="37"/>
        <v>346.6899999999996</v>
      </c>
      <c r="I137" s="29">
        <f t="shared" si="37"/>
        <v>127.48000000000047</v>
      </c>
      <c r="J137" s="29">
        <f t="shared" si="17"/>
        <v>474.17000000000007</v>
      </c>
      <c r="K137" s="2">
        <v>-5657.5488000000005</v>
      </c>
      <c r="L137" s="8">
        <v>0</v>
      </c>
      <c r="M137" s="29">
        <f t="shared" si="32"/>
        <v>2215.3490999999972</v>
      </c>
      <c r="N137" s="2">
        <f t="shared" si="32"/>
        <v>307.22680000000116</v>
      </c>
      <c r="O137" s="8">
        <f t="shared" si="21"/>
        <v>2522.5758999999985</v>
      </c>
      <c r="P137" s="8"/>
      <c r="Q137" s="2">
        <f t="shared" si="23"/>
        <v>-8180.1246999999985</v>
      </c>
      <c r="R137" s="2" t="str">
        <f t="shared" si="18"/>
        <v xml:space="preserve">№117 </v>
      </c>
    </row>
    <row r="138" spans="1:18">
      <c r="A138" s="25" t="s">
        <v>147</v>
      </c>
      <c r="B138" s="26">
        <v>3597.4900000000002</v>
      </c>
      <c r="C138" s="27">
        <v>1825.3600000000001</v>
      </c>
      <c r="D138" s="25">
        <v>5422.85</v>
      </c>
      <c r="E138" s="26">
        <v>3681.1800000000003</v>
      </c>
      <c r="F138" s="27">
        <v>1863.3700000000001</v>
      </c>
      <c r="G138" s="25">
        <v>5544.56</v>
      </c>
      <c r="H138" s="26">
        <f t="shared" si="37"/>
        <v>83.690000000000055</v>
      </c>
      <c r="I138" s="26">
        <f t="shared" si="37"/>
        <v>38.009999999999991</v>
      </c>
      <c r="J138" s="26">
        <f t="shared" si="17"/>
        <v>121.70000000000005</v>
      </c>
      <c r="K138" s="27">
        <v>-3034.7363000000014</v>
      </c>
      <c r="L138" s="25">
        <v>1797.3</v>
      </c>
      <c r="M138" s="26">
        <f t="shared" si="32"/>
        <v>534.77910000000031</v>
      </c>
      <c r="N138" s="27">
        <f t="shared" si="32"/>
        <v>91.604099999999988</v>
      </c>
      <c r="O138" s="25">
        <f t="shared" si="21"/>
        <v>626.38320000000033</v>
      </c>
      <c r="P138" s="25"/>
      <c r="Q138" s="27">
        <f t="shared" si="23"/>
        <v>-1863.8195000000017</v>
      </c>
      <c r="R138" s="27" t="str">
        <f t="shared" si="18"/>
        <v xml:space="preserve">№118 </v>
      </c>
    </row>
    <row r="139" spans="1:18">
      <c r="A139" s="8" t="s">
        <v>148</v>
      </c>
      <c r="B139" s="29"/>
      <c r="C139" s="2"/>
      <c r="D139" s="8"/>
      <c r="E139" s="29"/>
      <c r="F139" s="2"/>
      <c r="G139" s="8"/>
      <c r="H139" s="29"/>
      <c r="I139" s="29"/>
      <c r="J139" s="29">
        <f t="shared" ref="J139:J202" si="38">SUM(H139:I139)</f>
        <v>0</v>
      </c>
      <c r="K139" s="2">
        <v>0</v>
      </c>
      <c r="L139" s="8">
        <v>0</v>
      </c>
      <c r="M139" s="29"/>
      <c r="N139" s="2"/>
      <c r="O139" s="8"/>
      <c r="P139" s="8"/>
      <c r="Q139" s="2">
        <f t="shared" si="23"/>
        <v>0</v>
      </c>
      <c r="R139" s="2" t="str">
        <f t="shared" ref="R139:R202" si="39">A139</f>
        <v>№118а не установлен</v>
      </c>
    </row>
    <row r="140" spans="1:18">
      <c r="A140" s="25" t="s">
        <v>149</v>
      </c>
      <c r="B140" s="26">
        <v>2006.8</v>
      </c>
      <c r="C140" s="27">
        <v>3722.03</v>
      </c>
      <c r="D140" s="25">
        <v>5728.85</v>
      </c>
      <c r="E140" s="26">
        <v>2352.34</v>
      </c>
      <c r="F140" s="27">
        <v>3929.4900000000002</v>
      </c>
      <c r="G140" s="25">
        <v>6281.84</v>
      </c>
      <c r="H140" s="26">
        <f>E140-B140</f>
        <v>345.54000000000019</v>
      </c>
      <c r="I140" s="26">
        <f>F140-C140</f>
        <v>207.46000000000004</v>
      </c>
      <c r="J140" s="26">
        <f t="shared" si="38"/>
        <v>553.00000000000023</v>
      </c>
      <c r="K140" s="27">
        <v>-8308.4187999999995</v>
      </c>
      <c r="L140" s="25">
        <v>0</v>
      </c>
      <c r="M140" s="26">
        <f>H140*M$6</f>
        <v>2208.0006000000012</v>
      </c>
      <c r="N140" s="27">
        <f>I140*N$6</f>
        <v>499.97860000000014</v>
      </c>
      <c r="O140" s="25">
        <f t="shared" ref="O140:O204" si="40">SUM(M140:N140)</f>
        <v>2707.9792000000016</v>
      </c>
      <c r="P140" s="25"/>
      <c r="Q140" s="27">
        <f t="shared" si="23"/>
        <v>-11016.398000000001</v>
      </c>
      <c r="R140" s="27" t="str">
        <f t="shared" si="39"/>
        <v xml:space="preserve">№119 </v>
      </c>
    </row>
    <row r="141" spans="1:18">
      <c r="A141" s="8" t="s">
        <v>150</v>
      </c>
      <c r="B141" s="29"/>
      <c r="C141" s="2"/>
      <c r="D141" s="8"/>
      <c r="E141" s="29"/>
      <c r="F141" s="2"/>
      <c r="G141" s="8"/>
      <c r="H141" s="29"/>
      <c r="I141" s="29"/>
      <c r="J141" s="29">
        <f t="shared" si="38"/>
        <v>0</v>
      </c>
      <c r="K141" s="2">
        <v>0</v>
      </c>
      <c r="L141" s="8">
        <v>0</v>
      </c>
      <c r="M141" s="29"/>
      <c r="N141" s="2"/>
      <c r="O141" s="8"/>
      <c r="P141" s="8"/>
      <c r="Q141" s="2">
        <f t="shared" ref="Q141:Q204" si="41">K141-O141+L141+P141</f>
        <v>0</v>
      </c>
      <c r="R141" s="2" t="str">
        <f t="shared" si="39"/>
        <v>№120  снят</v>
      </c>
    </row>
    <row r="142" spans="1:18">
      <c r="A142" s="25" t="s">
        <v>151</v>
      </c>
      <c r="B142" s="26">
        <v>7975.97</v>
      </c>
      <c r="C142" s="27">
        <v>3302.4</v>
      </c>
      <c r="D142" s="25">
        <v>11278.37</v>
      </c>
      <c r="E142" s="26">
        <v>8062.6900000000005</v>
      </c>
      <c r="F142" s="27">
        <v>3331.9900000000002</v>
      </c>
      <c r="G142" s="25">
        <v>11394.69</v>
      </c>
      <c r="H142" s="26">
        <f t="shared" ref="H142:I185" si="42">E142-B142</f>
        <v>86.720000000000255</v>
      </c>
      <c r="I142" s="26">
        <f t="shared" si="42"/>
        <v>29.590000000000146</v>
      </c>
      <c r="J142" s="26">
        <f t="shared" si="38"/>
        <v>116.3100000000004</v>
      </c>
      <c r="K142" s="27">
        <v>-8736.2762000000039</v>
      </c>
      <c r="L142" s="25">
        <v>0</v>
      </c>
      <c r="M142" s="26">
        <f t="shared" ref="M142:N185" si="43">H142*M$6</f>
        <v>554.1408000000016</v>
      </c>
      <c r="N142" s="27">
        <f t="shared" si="43"/>
        <v>71.31190000000035</v>
      </c>
      <c r="O142" s="25">
        <f t="shared" si="40"/>
        <v>625.45270000000198</v>
      </c>
      <c r="P142" s="25"/>
      <c r="Q142" s="27">
        <f t="shared" si="41"/>
        <v>-9361.7289000000055</v>
      </c>
      <c r="R142" s="27" t="str">
        <f t="shared" si="39"/>
        <v xml:space="preserve">№121 </v>
      </c>
    </row>
    <row r="143" spans="1:18">
      <c r="A143" s="8" t="s">
        <v>152</v>
      </c>
      <c r="B143" s="29">
        <v>1585.68</v>
      </c>
      <c r="C143" s="2">
        <v>336.64</v>
      </c>
      <c r="D143" s="8">
        <v>1922.32</v>
      </c>
      <c r="E143" s="29">
        <v>1601.8400000000001</v>
      </c>
      <c r="F143" s="2">
        <v>336.64</v>
      </c>
      <c r="G143" s="8">
        <v>1938.48</v>
      </c>
      <c r="H143" s="29">
        <f t="shared" si="42"/>
        <v>16.160000000000082</v>
      </c>
      <c r="I143" s="29">
        <f t="shared" si="42"/>
        <v>0</v>
      </c>
      <c r="J143" s="29">
        <f t="shared" si="38"/>
        <v>16.160000000000082</v>
      </c>
      <c r="K143" s="2">
        <v>-2566.8856999999998</v>
      </c>
      <c r="L143" s="8">
        <v>0</v>
      </c>
      <c r="M143" s="29">
        <f t="shared" si="43"/>
        <v>103.26240000000051</v>
      </c>
      <c r="N143" s="2">
        <f t="shared" si="43"/>
        <v>0</v>
      </c>
      <c r="O143" s="8">
        <f t="shared" si="40"/>
        <v>103.26240000000051</v>
      </c>
      <c r="P143" s="8"/>
      <c r="Q143" s="2">
        <f t="shared" si="41"/>
        <v>-2670.1481000000003</v>
      </c>
      <c r="R143" s="2" t="str">
        <f t="shared" si="39"/>
        <v xml:space="preserve">№122 </v>
      </c>
    </row>
    <row r="144" spans="1:18">
      <c r="A144" s="25" t="s">
        <v>153</v>
      </c>
      <c r="B144" s="26">
        <v>1147.4000000000001</v>
      </c>
      <c r="C144" s="27">
        <v>243.88</v>
      </c>
      <c r="D144" s="25">
        <v>1391.29</v>
      </c>
      <c r="E144" s="26">
        <v>1147.4000000000001</v>
      </c>
      <c r="F144" s="27">
        <v>243.88</v>
      </c>
      <c r="G144" s="25">
        <v>1391.29</v>
      </c>
      <c r="H144" s="26">
        <f t="shared" si="42"/>
        <v>0</v>
      </c>
      <c r="I144" s="26">
        <f t="shared" si="42"/>
        <v>0</v>
      </c>
      <c r="J144" s="26">
        <f t="shared" si="38"/>
        <v>0</v>
      </c>
      <c r="K144" s="27">
        <v>111.65699999999998</v>
      </c>
      <c r="L144" s="25">
        <v>0</v>
      </c>
      <c r="M144" s="26">
        <f t="shared" si="43"/>
        <v>0</v>
      </c>
      <c r="N144" s="27">
        <f t="shared" si="43"/>
        <v>0</v>
      </c>
      <c r="O144" s="25">
        <f t="shared" si="40"/>
        <v>0</v>
      </c>
      <c r="P144" s="25"/>
      <c r="Q144" s="27">
        <f t="shared" si="41"/>
        <v>111.65699999999998</v>
      </c>
      <c r="R144" s="27" t="str">
        <f t="shared" si="39"/>
        <v xml:space="preserve">№123 </v>
      </c>
    </row>
    <row r="145" spans="1:18">
      <c r="A145" s="8" t="s">
        <v>154</v>
      </c>
      <c r="B145" s="29">
        <v>6313.43</v>
      </c>
      <c r="C145" s="2">
        <v>1431.92</v>
      </c>
      <c r="D145" s="8">
        <v>7745.3600000000006</v>
      </c>
      <c r="E145" s="29">
        <v>6406.51</v>
      </c>
      <c r="F145" s="2">
        <v>1443.92</v>
      </c>
      <c r="G145" s="8">
        <v>7850.4400000000005</v>
      </c>
      <c r="H145" s="29">
        <f t="shared" si="42"/>
        <v>93.079999999999927</v>
      </c>
      <c r="I145" s="29">
        <f t="shared" si="42"/>
        <v>12</v>
      </c>
      <c r="J145" s="29">
        <f t="shared" si="38"/>
        <v>105.07999999999993</v>
      </c>
      <c r="K145" s="2">
        <v>-7926.4777000000013</v>
      </c>
      <c r="L145" s="8">
        <v>0</v>
      </c>
      <c r="M145" s="29">
        <f t="shared" si="43"/>
        <v>594.78119999999956</v>
      </c>
      <c r="N145" s="2">
        <f t="shared" si="43"/>
        <v>28.92</v>
      </c>
      <c r="O145" s="8">
        <f t="shared" si="40"/>
        <v>623.70119999999952</v>
      </c>
      <c r="P145" s="8"/>
      <c r="Q145" s="2">
        <f t="shared" si="41"/>
        <v>-8550.1789000000008</v>
      </c>
      <c r="R145" s="2" t="str">
        <f t="shared" si="39"/>
        <v xml:space="preserve">№123а </v>
      </c>
    </row>
    <row r="146" spans="1:18">
      <c r="A146" s="25" t="s">
        <v>155</v>
      </c>
      <c r="B146" s="26">
        <v>0.66</v>
      </c>
      <c r="C146" s="27">
        <v>1.21</v>
      </c>
      <c r="D146" s="25">
        <v>1.87</v>
      </c>
      <c r="E146" s="26">
        <v>0.66</v>
      </c>
      <c r="F146" s="27">
        <v>1.21</v>
      </c>
      <c r="G146" s="25">
        <v>1.87</v>
      </c>
      <c r="H146" s="26">
        <f t="shared" si="42"/>
        <v>0</v>
      </c>
      <c r="I146" s="26">
        <f t="shared" si="42"/>
        <v>0</v>
      </c>
      <c r="J146" s="26">
        <f t="shared" si="38"/>
        <v>0</v>
      </c>
      <c r="K146" s="27">
        <v>98.184899999999999</v>
      </c>
      <c r="L146" s="25">
        <v>0</v>
      </c>
      <c r="M146" s="26">
        <f t="shared" si="43"/>
        <v>0</v>
      </c>
      <c r="N146" s="27">
        <f t="shared" si="43"/>
        <v>0</v>
      </c>
      <c r="O146" s="25">
        <f t="shared" si="40"/>
        <v>0</v>
      </c>
      <c r="P146" s="25"/>
      <c r="Q146" s="27">
        <f t="shared" si="41"/>
        <v>98.184899999999999</v>
      </c>
      <c r="R146" s="27" t="str">
        <f t="shared" si="39"/>
        <v xml:space="preserve">№124 </v>
      </c>
    </row>
    <row r="147" spans="1:18">
      <c r="A147" s="8" t="s">
        <v>156</v>
      </c>
      <c r="B147" s="29">
        <v>3313.76</v>
      </c>
      <c r="C147" s="2">
        <v>1479.6000000000001</v>
      </c>
      <c r="D147" s="8">
        <v>4793.45</v>
      </c>
      <c r="E147" s="29">
        <v>3313.8</v>
      </c>
      <c r="F147" s="2">
        <v>1479.6000000000001</v>
      </c>
      <c r="G147" s="8">
        <v>4793.49</v>
      </c>
      <c r="H147" s="29">
        <f t="shared" si="42"/>
        <v>3.999999999996362E-2</v>
      </c>
      <c r="I147" s="29">
        <f t="shared" si="42"/>
        <v>0</v>
      </c>
      <c r="J147" s="29">
        <f t="shared" si="38"/>
        <v>3.999999999996362E-2</v>
      </c>
      <c r="K147" s="2">
        <v>2685.5144999999984</v>
      </c>
      <c r="L147" s="8">
        <v>0</v>
      </c>
      <c r="M147" s="29">
        <f t="shared" si="43"/>
        <v>0.25559999999976751</v>
      </c>
      <c r="N147" s="2">
        <f t="shared" si="43"/>
        <v>0</v>
      </c>
      <c r="O147" s="8">
        <f t="shared" si="40"/>
        <v>0.25559999999976751</v>
      </c>
      <c r="P147" s="8"/>
      <c r="Q147" s="2">
        <f t="shared" si="41"/>
        <v>2685.2588999999984</v>
      </c>
      <c r="R147" s="2" t="str">
        <f t="shared" si="39"/>
        <v xml:space="preserve">№125 </v>
      </c>
    </row>
    <row r="148" spans="1:18">
      <c r="A148" s="25" t="s">
        <v>157</v>
      </c>
      <c r="B148" s="26">
        <v>2702.79</v>
      </c>
      <c r="C148" s="27">
        <v>797.93000000000006</v>
      </c>
      <c r="D148" s="25">
        <v>3500.73</v>
      </c>
      <c r="E148" s="26">
        <v>2753.34</v>
      </c>
      <c r="F148" s="27">
        <v>807.96</v>
      </c>
      <c r="G148" s="25">
        <v>3561.31</v>
      </c>
      <c r="H148" s="26">
        <f t="shared" si="42"/>
        <v>50.550000000000182</v>
      </c>
      <c r="I148" s="26">
        <f t="shared" si="42"/>
        <v>10.029999999999973</v>
      </c>
      <c r="J148" s="26">
        <f t="shared" si="38"/>
        <v>60.580000000000155</v>
      </c>
      <c r="K148" s="27">
        <v>18572.376499999998</v>
      </c>
      <c r="L148" s="25">
        <v>0</v>
      </c>
      <c r="M148" s="26">
        <f t="shared" si="43"/>
        <v>323.01450000000114</v>
      </c>
      <c r="N148" s="27">
        <f t="shared" si="43"/>
        <v>24.172299999999936</v>
      </c>
      <c r="O148" s="25">
        <f t="shared" si="40"/>
        <v>347.18680000000109</v>
      </c>
      <c r="P148" s="25"/>
      <c r="Q148" s="27">
        <f t="shared" si="41"/>
        <v>18225.189699999999</v>
      </c>
      <c r="R148" s="27" t="str">
        <f t="shared" si="39"/>
        <v xml:space="preserve">№126\1 </v>
      </c>
    </row>
    <row r="149" spans="1:18">
      <c r="A149" s="8" t="s">
        <v>158</v>
      </c>
      <c r="B149" s="29">
        <v>4742.8</v>
      </c>
      <c r="C149" s="2">
        <v>2484.1</v>
      </c>
      <c r="D149" s="8">
        <v>7227.05</v>
      </c>
      <c r="E149" s="29">
        <v>4742.87</v>
      </c>
      <c r="F149" s="2">
        <v>2484.1</v>
      </c>
      <c r="G149" s="8">
        <v>7227.1100000000006</v>
      </c>
      <c r="H149" s="29">
        <f t="shared" si="42"/>
        <v>6.9999999999708962E-2</v>
      </c>
      <c r="I149" s="29">
        <f t="shared" si="42"/>
        <v>0</v>
      </c>
      <c r="J149" s="29">
        <f t="shared" si="38"/>
        <v>6.9999999999708962E-2</v>
      </c>
      <c r="K149" s="2">
        <v>-21983.4876</v>
      </c>
      <c r="L149" s="8">
        <v>2000</v>
      </c>
      <c r="M149" s="29">
        <f t="shared" si="43"/>
        <v>0.44729999999814024</v>
      </c>
      <c r="N149" s="2">
        <f t="shared" si="43"/>
        <v>0</v>
      </c>
      <c r="O149" s="8">
        <f t="shared" si="40"/>
        <v>0.44729999999814024</v>
      </c>
      <c r="P149" s="8"/>
      <c r="Q149" s="2">
        <f t="shared" si="41"/>
        <v>-19983.9349</v>
      </c>
      <c r="R149" s="2" t="str">
        <f t="shared" si="39"/>
        <v xml:space="preserve">№126\2 </v>
      </c>
    </row>
    <row r="150" spans="1:18">
      <c r="A150" s="25" t="s">
        <v>159</v>
      </c>
      <c r="B150" s="26">
        <v>87.65</v>
      </c>
      <c r="C150" s="27">
        <v>506.22</v>
      </c>
      <c r="D150" s="25">
        <v>593.89</v>
      </c>
      <c r="E150" s="26">
        <v>87.93</v>
      </c>
      <c r="F150" s="27">
        <v>506.32</v>
      </c>
      <c r="G150" s="25">
        <v>594.27</v>
      </c>
      <c r="H150" s="26">
        <f t="shared" si="42"/>
        <v>0.28000000000000114</v>
      </c>
      <c r="I150" s="26">
        <f t="shared" si="42"/>
        <v>9.9999999999965894E-2</v>
      </c>
      <c r="J150" s="26">
        <f t="shared" si="38"/>
        <v>0.37999999999996703</v>
      </c>
      <c r="K150" s="27">
        <v>951.55229999999983</v>
      </c>
      <c r="L150" s="25">
        <v>0</v>
      </c>
      <c r="M150" s="26">
        <f t="shared" si="43"/>
        <v>1.7892000000000072</v>
      </c>
      <c r="N150" s="27">
        <f t="shared" si="43"/>
        <v>0.24099999999991781</v>
      </c>
      <c r="O150" s="25">
        <f t="shared" si="40"/>
        <v>2.0301999999999252</v>
      </c>
      <c r="P150" s="25"/>
      <c r="Q150" s="27">
        <f t="shared" si="41"/>
        <v>949.52209999999991</v>
      </c>
      <c r="R150" s="27" t="str">
        <f t="shared" si="39"/>
        <v xml:space="preserve">№127 </v>
      </c>
    </row>
    <row r="151" spans="1:18">
      <c r="A151" s="8" t="s">
        <v>160</v>
      </c>
      <c r="B151" s="29">
        <v>1351.73</v>
      </c>
      <c r="C151" s="2">
        <v>389.35</v>
      </c>
      <c r="D151" s="8">
        <v>1741.0900000000001</v>
      </c>
      <c r="E151" s="29">
        <v>1380.04</v>
      </c>
      <c r="F151" s="2">
        <v>396.68</v>
      </c>
      <c r="G151" s="8">
        <v>1776.72</v>
      </c>
      <c r="H151" s="29">
        <f t="shared" si="42"/>
        <v>28.309999999999945</v>
      </c>
      <c r="I151" s="29">
        <f t="shared" si="42"/>
        <v>7.3299999999999841</v>
      </c>
      <c r="J151" s="29">
        <f t="shared" si="38"/>
        <v>35.63999999999993</v>
      </c>
      <c r="K151" s="2">
        <v>-1039.056491242224</v>
      </c>
      <c r="L151" s="8">
        <v>1050</v>
      </c>
      <c r="M151" s="29">
        <f t="shared" si="43"/>
        <v>180.90089999999964</v>
      </c>
      <c r="N151" s="2">
        <f t="shared" si="43"/>
        <v>17.665299999999963</v>
      </c>
      <c r="O151" s="8">
        <f t="shared" si="40"/>
        <v>198.56619999999961</v>
      </c>
      <c r="P151" s="8"/>
      <c r="Q151" s="2">
        <f t="shared" si="41"/>
        <v>-187.62269124222348</v>
      </c>
      <c r="R151" s="2" t="str">
        <f t="shared" si="39"/>
        <v xml:space="preserve">№128 </v>
      </c>
    </row>
    <row r="152" spans="1:18">
      <c r="A152" s="25" t="s">
        <v>161</v>
      </c>
      <c r="B152" s="26">
        <v>19878.463</v>
      </c>
      <c r="C152" s="27">
        <v>7250.35</v>
      </c>
      <c r="D152" s="25">
        <v>27128.813000000002</v>
      </c>
      <c r="E152" s="26">
        <v>20386.758000000002</v>
      </c>
      <c r="F152" s="27">
        <v>7511.3720000000003</v>
      </c>
      <c r="G152" s="25">
        <v>27898.13</v>
      </c>
      <c r="H152" s="26">
        <f t="shared" si="42"/>
        <v>508.29500000000189</v>
      </c>
      <c r="I152" s="26">
        <f t="shared" si="42"/>
        <v>261.02199999999993</v>
      </c>
      <c r="J152" s="26">
        <f t="shared" si="38"/>
        <v>769.31700000000183</v>
      </c>
      <c r="K152" s="27">
        <v>-8342.9007500000043</v>
      </c>
      <c r="L152" s="25">
        <v>5000</v>
      </c>
      <c r="M152" s="26">
        <f t="shared" si="43"/>
        <v>3248.005050000012</v>
      </c>
      <c r="N152" s="27">
        <f t="shared" si="43"/>
        <v>629.06301999999982</v>
      </c>
      <c r="O152" s="25">
        <f t="shared" si="40"/>
        <v>3877.0680700000121</v>
      </c>
      <c r="P152" s="25"/>
      <c r="Q152" s="27">
        <f t="shared" si="41"/>
        <v>-7219.9688200000164</v>
      </c>
      <c r="R152" s="27" t="str">
        <f t="shared" si="39"/>
        <v>№129</v>
      </c>
    </row>
    <row r="153" spans="1:18">
      <c r="A153" s="8" t="s">
        <v>162</v>
      </c>
      <c r="B153" s="29">
        <v>5903.4800000000005</v>
      </c>
      <c r="C153" s="2">
        <v>1895.02</v>
      </c>
      <c r="D153" s="8">
        <v>7798.51</v>
      </c>
      <c r="E153" s="29">
        <v>6143.51</v>
      </c>
      <c r="F153" s="2">
        <v>1948.8700000000001</v>
      </c>
      <c r="G153" s="8">
        <v>8092.38</v>
      </c>
      <c r="H153" s="29">
        <f t="shared" si="42"/>
        <v>240.02999999999975</v>
      </c>
      <c r="I153" s="29">
        <f t="shared" si="42"/>
        <v>53.850000000000136</v>
      </c>
      <c r="J153" s="29">
        <f t="shared" si="38"/>
        <v>293.87999999999988</v>
      </c>
      <c r="K153" s="2">
        <v>-629.80590000000302</v>
      </c>
      <c r="L153" s="8">
        <v>690</v>
      </c>
      <c r="M153" s="29">
        <f t="shared" si="43"/>
        <v>1533.7916999999984</v>
      </c>
      <c r="N153" s="2">
        <f t="shared" si="43"/>
        <v>129.77850000000035</v>
      </c>
      <c r="O153" s="8">
        <f t="shared" si="40"/>
        <v>1663.5701999999987</v>
      </c>
      <c r="P153" s="8"/>
      <c r="Q153" s="2">
        <f t="shared" si="41"/>
        <v>-1603.3761000000018</v>
      </c>
      <c r="R153" s="2" t="str">
        <f t="shared" si="39"/>
        <v xml:space="preserve">№130 </v>
      </c>
    </row>
    <row r="154" spans="1:18">
      <c r="A154" s="25" t="s">
        <v>163</v>
      </c>
      <c r="B154" s="26">
        <v>45441.81</v>
      </c>
      <c r="C154" s="27">
        <v>20872.54</v>
      </c>
      <c r="D154" s="25">
        <v>66314.36</v>
      </c>
      <c r="E154" s="26">
        <v>45860.01</v>
      </c>
      <c r="F154" s="27">
        <v>21005.15</v>
      </c>
      <c r="G154" s="25">
        <v>66865.16</v>
      </c>
      <c r="H154" s="26">
        <f t="shared" si="42"/>
        <v>418.20000000000437</v>
      </c>
      <c r="I154" s="26">
        <f t="shared" si="42"/>
        <v>132.61000000000058</v>
      </c>
      <c r="J154" s="26">
        <f t="shared" si="38"/>
        <v>550.81000000000495</v>
      </c>
      <c r="K154" s="27">
        <v>-3871.5807999999834</v>
      </c>
      <c r="L154" s="25">
        <v>0</v>
      </c>
      <c r="M154" s="26">
        <f t="shared" si="43"/>
        <v>2672.298000000028</v>
      </c>
      <c r="N154" s="27">
        <f t="shared" si="43"/>
        <v>319.59010000000143</v>
      </c>
      <c r="O154" s="25">
        <f t="shared" si="40"/>
        <v>2991.8881000000292</v>
      </c>
      <c r="P154" s="25"/>
      <c r="Q154" s="27">
        <f t="shared" si="41"/>
        <v>-6863.4689000000126</v>
      </c>
      <c r="R154" s="27" t="str">
        <f t="shared" si="39"/>
        <v xml:space="preserve">№131 </v>
      </c>
    </row>
    <row r="155" spans="1:18">
      <c r="A155" s="8" t="s">
        <v>164</v>
      </c>
      <c r="B155" s="29">
        <v>3077.07</v>
      </c>
      <c r="C155" s="2">
        <v>994.75</v>
      </c>
      <c r="D155" s="8">
        <v>4071.83</v>
      </c>
      <c r="E155" s="29">
        <v>3134.27</v>
      </c>
      <c r="F155" s="2">
        <v>1006.64</v>
      </c>
      <c r="G155" s="8">
        <v>4140.91</v>
      </c>
      <c r="H155" s="29">
        <f t="shared" si="42"/>
        <v>57.199999999999818</v>
      </c>
      <c r="I155" s="29">
        <f t="shared" si="42"/>
        <v>11.889999999999986</v>
      </c>
      <c r="J155" s="29">
        <f t="shared" si="38"/>
        <v>69.089999999999804</v>
      </c>
      <c r="K155" s="2">
        <v>-1554.6176000000019</v>
      </c>
      <c r="L155" s="8">
        <v>1600</v>
      </c>
      <c r="M155" s="29">
        <f t="shared" si="43"/>
        <v>365.50799999999884</v>
      </c>
      <c r="N155" s="2">
        <f t="shared" si="43"/>
        <v>28.654899999999969</v>
      </c>
      <c r="O155" s="8">
        <f t="shared" si="40"/>
        <v>394.16289999999879</v>
      </c>
      <c r="P155" s="8"/>
      <c r="Q155" s="2">
        <f t="shared" si="41"/>
        <v>-348.78050000000076</v>
      </c>
      <c r="R155" s="2" t="str">
        <f t="shared" si="39"/>
        <v xml:space="preserve">№132 </v>
      </c>
    </row>
    <row r="156" spans="1:18">
      <c r="A156" s="25" t="s">
        <v>165</v>
      </c>
      <c r="B156" s="26">
        <v>2128.83</v>
      </c>
      <c r="C156" s="27">
        <v>3236.56</v>
      </c>
      <c r="D156" s="25">
        <v>5365.4000000000005</v>
      </c>
      <c r="E156" s="26">
        <v>2173.11</v>
      </c>
      <c r="F156" s="27">
        <v>3262.16</v>
      </c>
      <c r="G156" s="25">
        <v>5435.28</v>
      </c>
      <c r="H156" s="26">
        <f t="shared" si="42"/>
        <v>44.2800000000002</v>
      </c>
      <c r="I156" s="26">
        <f t="shared" si="42"/>
        <v>25.599999999999909</v>
      </c>
      <c r="J156" s="26">
        <f t="shared" si="38"/>
        <v>69.880000000000109</v>
      </c>
      <c r="K156" s="27">
        <v>-346.12929999999892</v>
      </c>
      <c r="L156" s="25">
        <v>0</v>
      </c>
      <c r="M156" s="26">
        <f t="shared" si="43"/>
        <v>282.94920000000127</v>
      </c>
      <c r="N156" s="27">
        <f t="shared" si="43"/>
        <v>61.695999999999785</v>
      </c>
      <c r="O156" s="25">
        <f t="shared" si="40"/>
        <v>344.64520000000107</v>
      </c>
      <c r="P156" s="25"/>
      <c r="Q156" s="27">
        <f t="shared" si="41"/>
        <v>-690.77449999999999</v>
      </c>
      <c r="R156" s="27" t="str">
        <f t="shared" si="39"/>
        <v xml:space="preserve">№133 </v>
      </c>
    </row>
    <row r="157" spans="1:18">
      <c r="A157" s="8" t="s">
        <v>166</v>
      </c>
      <c r="B157" s="29">
        <v>2676.42</v>
      </c>
      <c r="C157" s="2">
        <v>1077.2</v>
      </c>
      <c r="D157" s="8">
        <v>3753.66</v>
      </c>
      <c r="E157" s="29">
        <v>2676.42</v>
      </c>
      <c r="F157" s="2">
        <v>1077.21</v>
      </c>
      <c r="G157" s="8">
        <v>3753.66</v>
      </c>
      <c r="H157" s="29">
        <f t="shared" si="42"/>
        <v>0</v>
      </c>
      <c r="I157" s="29">
        <f t="shared" si="42"/>
        <v>9.9999999999909051E-3</v>
      </c>
      <c r="J157" s="29">
        <f t="shared" si="38"/>
        <v>9.9999999999909051E-3</v>
      </c>
      <c r="K157" s="2">
        <v>354.27870000000041</v>
      </c>
      <c r="L157" s="8">
        <v>0</v>
      </c>
      <c r="M157" s="29">
        <f t="shared" si="43"/>
        <v>0</v>
      </c>
      <c r="N157" s="2">
        <f t="shared" si="43"/>
        <v>2.4099999999978083E-2</v>
      </c>
      <c r="O157" s="8">
        <f t="shared" si="40"/>
        <v>2.4099999999978083E-2</v>
      </c>
      <c r="P157" s="8"/>
      <c r="Q157" s="2">
        <f t="shared" si="41"/>
        <v>354.25460000000044</v>
      </c>
      <c r="R157" s="2" t="str">
        <f t="shared" si="39"/>
        <v xml:space="preserve">№134 </v>
      </c>
    </row>
    <row r="158" spans="1:18">
      <c r="A158" s="25" t="s">
        <v>167</v>
      </c>
      <c r="B158" s="26">
        <v>1764.54</v>
      </c>
      <c r="C158" s="27">
        <v>927.88</v>
      </c>
      <c r="D158" s="25">
        <v>2692.4500000000003</v>
      </c>
      <c r="E158" s="26">
        <v>1872.48</v>
      </c>
      <c r="F158" s="27">
        <v>998.27</v>
      </c>
      <c r="G158" s="25">
        <v>2870.78</v>
      </c>
      <c r="H158" s="26">
        <f t="shared" si="42"/>
        <v>107.94000000000005</v>
      </c>
      <c r="I158" s="26">
        <f t="shared" si="42"/>
        <v>70.389999999999986</v>
      </c>
      <c r="J158" s="26">
        <f t="shared" si="38"/>
        <v>178.33000000000004</v>
      </c>
      <c r="K158" s="27">
        <v>-3390.5630999999994</v>
      </c>
      <c r="L158" s="25">
        <v>0</v>
      </c>
      <c r="M158" s="26">
        <f t="shared" si="43"/>
        <v>689.73660000000029</v>
      </c>
      <c r="N158" s="27">
        <f t="shared" si="43"/>
        <v>169.63989999999998</v>
      </c>
      <c r="O158" s="25">
        <f t="shared" si="40"/>
        <v>859.37650000000031</v>
      </c>
      <c r="P158" s="25"/>
      <c r="Q158" s="27">
        <f t="shared" si="41"/>
        <v>-4249.9395999999997</v>
      </c>
      <c r="R158" s="27" t="str">
        <f t="shared" si="39"/>
        <v xml:space="preserve">№135 </v>
      </c>
    </row>
    <row r="159" spans="1:18">
      <c r="A159" s="8" t="s">
        <v>168</v>
      </c>
      <c r="B159" s="29">
        <v>1729.6200000000001</v>
      </c>
      <c r="C159" s="2">
        <v>1334.17</v>
      </c>
      <c r="D159" s="8">
        <v>3063.8</v>
      </c>
      <c r="E159" s="29">
        <v>1729.95</v>
      </c>
      <c r="F159" s="2">
        <v>1334.26</v>
      </c>
      <c r="G159" s="8">
        <v>3064.21</v>
      </c>
      <c r="H159" s="29">
        <f t="shared" si="42"/>
        <v>0.32999999999992724</v>
      </c>
      <c r="I159" s="29">
        <f t="shared" si="42"/>
        <v>8.9999999999918145E-2</v>
      </c>
      <c r="J159" s="29">
        <f t="shared" si="38"/>
        <v>0.41999999999984539</v>
      </c>
      <c r="K159" s="2">
        <v>-4681.0268000000015</v>
      </c>
      <c r="L159" s="8">
        <v>0</v>
      </c>
      <c r="M159" s="29">
        <f t="shared" si="43"/>
        <v>2.1086999999995348</v>
      </c>
      <c r="N159" s="2">
        <f t="shared" si="43"/>
        <v>0.21689999999980275</v>
      </c>
      <c r="O159" s="8">
        <f t="shared" si="40"/>
        <v>2.3255999999993375</v>
      </c>
      <c r="P159" s="8"/>
      <c r="Q159" s="2">
        <f t="shared" si="41"/>
        <v>-4683.3524000000007</v>
      </c>
      <c r="R159" s="2" t="str">
        <f t="shared" si="39"/>
        <v xml:space="preserve">№136 </v>
      </c>
    </row>
    <row r="160" spans="1:18">
      <c r="A160" s="25" t="s">
        <v>169</v>
      </c>
      <c r="B160" s="26">
        <v>1388.14</v>
      </c>
      <c r="C160" s="27">
        <v>730.53</v>
      </c>
      <c r="D160" s="25">
        <v>2118.6799999999998</v>
      </c>
      <c r="E160" s="26">
        <v>1482.7</v>
      </c>
      <c r="F160" s="27">
        <v>778.7</v>
      </c>
      <c r="G160" s="25">
        <v>2261.41</v>
      </c>
      <c r="H160" s="26">
        <f t="shared" si="42"/>
        <v>94.559999999999945</v>
      </c>
      <c r="I160" s="26">
        <f t="shared" si="42"/>
        <v>48.170000000000073</v>
      </c>
      <c r="J160" s="26">
        <f t="shared" si="38"/>
        <v>142.73000000000002</v>
      </c>
      <c r="K160" s="27">
        <v>-2872.8924000000006</v>
      </c>
      <c r="L160" s="25">
        <v>2000</v>
      </c>
      <c r="M160" s="26">
        <f t="shared" si="43"/>
        <v>604.23839999999961</v>
      </c>
      <c r="N160" s="27">
        <f t="shared" si="43"/>
        <v>116.08970000000018</v>
      </c>
      <c r="O160" s="25">
        <f t="shared" si="40"/>
        <v>720.32809999999984</v>
      </c>
      <c r="P160" s="25"/>
      <c r="Q160" s="27">
        <f t="shared" si="41"/>
        <v>-1593.2205000000004</v>
      </c>
      <c r="R160" s="27" t="str">
        <f t="shared" si="39"/>
        <v>№137</v>
      </c>
    </row>
    <row r="161" spans="1:18">
      <c r="A161" s="8" t="s">
        <v>170</v>
      </c>
      <c r="B161" s="29">
        <v>7213.67</v>
      </c>
      <c r="C161" s="2">
        <v>1443.7</v>
      </c>
      <c r="D161" s="8">
        <v>8657.380000000001</v>
      </c>
      <c r="E161" s="29">
        <v>7695.9000000000005</v>
      </c>
      <c r="F161" s="2">
        <v>1537.24</v>
      </c>
      <c r="G161" s="8">
        <v>9233.15</v>
      </c>
      <c r="H161" s="29">
        <f t="shared" si="42"/>
        <v>482.23000000000047</v>
      </c>
      <c r="I161" s="29">
        <f t="shared" si="42"/>
        <v>93.539999999999964</v>
      </c>
      <c r="J161" s="29">
        <f t="shared" si="38"/>
        <v>575.77000000000044</v>
      </c>
      <c r="K161" s="2">
        <v>1263.1691999999996</v>
      </c>
      <c r="L161" s="8">
        <v>0</v>
      </c>
      <c r="M161" s="29">
        <f t="shared" si="43"/>
        <v>3081.4497000000028</v>
      </c>
      <c r="N161" s="2">
        <f t="shared" si="43"/>
        <v>225.43139999999994</v>
      </c>
      <c r="O161" s="8">
        <f t="shared" si="40"/>
        <v>3306.8811000000028</v>
      </c>
      <c r="P161" s="8"/>
      <c r="Q161" s="2">
        <f t="shared" si="41"/>
        <v>-2043.7119000000032</v>
      </c>
      <c r="R161" s="2" t="str">
        <f t="shared" si="39"/>
        <v>№138</v>
      </c>
    </row>
    <row r="162" spans="1:18">
      <c r="A162" s="25" t="s">
        <v>171</v>
      </c>
      <c r="B162" s="26">
        <v>3646.54</v>
      </c>
      <c r="C162" s="27">
        <v>2789.9900000000002</v>
      </c>
      <c r="D162" s="25">
        <v>6436.54</v>
      </c>
      <c r="E162" s="26">
        <v>3962.2200000000003</v>
      </c>
      <c r="F162" s="27">
        <v>2942.79</v>
      </c>
      <c r="G162" s="25">
        <v>6905.02</v>
      </c>
      <c r="H162" s="26">
        <f t="shared" si="42"/>
        <v>315.68000000000029</v>
      </c>
      <c r="I162" s="26">
        <f t="shared" si="42"/>
        <v>152.79999999999973</v>
      </c>
      <c r="J162" s="26">
        <f t="shared" si="38"/>
        <v>468.48</v>
      </c>
      <c r="K162" s="27">
        <v>-4786.4147000000012</v>
      </c>
      <c r="L162" s="25">
        <v>0</v>
      </c>
      <c r="M162" s="26">
        <f t="shared" si="43"/>
        <v>2017.1952000000017</v>
      </c>
      <c r="N162" s="27">
        <f t="shared" si="43"/>
        <v>368.24799999999937</v>
      </c>
      <c r="O162" s="25">
        <f t="shared" si="40"/>
        <v>2385.4432000000011</v>
      </c>
      <c r="P162" s="25"/>
      <c r="Q162" s="27">
        <f t="shared" si="41"/>
        <v>-7171.8579000000027</v>
      </c>
      <c r="R162" s="27" t="str">
        <f t="shared" si="39"/>
        <v xml:space="preserve">№139 </v>
      </c>
    </row>
    <row r="163" spans="1:18">
      <c r="A163" s="8" t="s">
        <v>172</v>
      </c>
      <c r="B163" s="29">
        <v>10509.43</v>
      </c>
      <c r="C163" s="2">
        <v>5645.87</v>
      </c>
      <c r="D163" s="8">
        <v>16155.31</v>
      </c>
      <c r="E163" s="29">
        <v>10598.77</v>
      </c>
      <c r="F163" s="2">
        <v>5689.85</v>
      </c>
      <c r="G163" s="8">
        <v>16288.630000000001</v>
      </c>
      <c r="H163" s="29">
        <f t="shared" si="42"/>
        <v>89.340000000000146</v>
      </c>
      <c r="I163" s="29">
        <f t="shared" si="42"/>
        <v>43.980000000000473</v>
      </c>
      <c r="J163" s="29">
        <f t="shared" si="38"/>
        <v>133.32000000000062</v>
      </c>
      <c r="K163" s="2">
        <v>-160.72729999999842</v>
      </c>
      <c r="L163" s="8">
        <v>0</v>
      </c>
      <c r="M163" s="29">
        <f t="shared" si="43"/>
        <v>570.88260000000093</v>
      </c>
      <c r="N163" s="2">
        <f t="shared" si="43"/>
        <v>105.99180000000115</v>
      </c>
      <c r="O163" s="8">
        <f t="shared" si="40"/>
        <v>676.87440000000208</v>
      </c>
      <c r="P163" s="8"/>
      <c r="Q163" s="2">
        <f t="shared" si="41"/>
        <v>-837.60170000000051</v>
      </c>
      <c r="R163" s="2" t="str">
        <f t="shared" si="39"/>
        <v xml:space="preserve">№140 </v>
      </c>
    </row>
    <row r="164" spans="1:18">
      <c r="A164" s="25" t="s">
        <v>173</v>
      </c>
      <c r="B164" s="26">
        <v>5176.3100000000004</v>
      </c>
      <c r="C164" s="27">
        <v>2362.73</v>
      </c>
      <c r="D164" s="25">
        <v>7539.05</v>
      </c>
      <c r="E164" s="26">
        <v>5347.43</v>
      </c>
      <c r="F164" s="27">
        <v>2462.44</v>
      </c>
      <c r="G164" s="25">
        <v>7809.88</v>
      </c>
      <c r="H164" s="26">
        <f t="shared" si="42"/>
        <v>171.11999999999989</v>
      </c>
      <c r="I164" s="26">
        <f t="shared" si="42"/>
        <v>99.710000000000036</v>
      </c>
      <c r="J164" s="26">
        <f t="shared" si="38"/>
        <v>270.82999999999993</v>
      </c>
      <c r="K164" s="27">
        <v>-12614.813700000001</v>
      </c>
      <c r="L164" s="25">
        <v>0</v>
      </c>
      <c r="M164" s="26">
        <f t="shared" si="43"/>
        <v>1093.4567999999992</v>
      </c>
      <c r="N164" s="27">
        <f t="shared" si="43"/>
        <v>240.3011000000001</v>
      </c>
      <c r="O164" s="25">
        <f t="shared" si="40"/>
        <v>1333.7578999999994</v>
      </c>
      <c r="P164" s="25"/>
      <c r="Q164" s="27">
        <f t="shared" si="41"/>
        <v>-13948.571599999999</v>
      </c>
      <c r="R164" s="27" t="str">
        <f t="shared" si="39"/>
        <v xml:space="preserve">№141\1 </v>
      </c>
    </row>
    <row r="165" spans="1:18">
      <c r="A165" s="8" t="s">
        <v>174</v>
      </c>
      <c r="B165" s="29">
        <v>2441.33</v>
      </c>
      <c r="C165" s="2">
        <v>613.9</v>
      </c>
      <c r="D165" s="8">
        <v>3055.2400000000002</v>
      </c>
      <c r="E165" s="29">
        <v>2500.94</v>
      </c>
      <c r="F165" s="2">
        <v>630.51</v>
      </c>
      <c r="G165" s="8">
        <v>3131.46</v>
      </c>
      <c r="H165" s="29">
        <f t="shared" si="42"/>
        <v>59.610000000000127</v>
      </c>
      <c r="I165" s="29">
        <f t="shared" si="42"/>
        <v>16.610000000000014</v>
      </c>
      <c r="J165" s="29">
        <f t="shared" si="38"/>
        <v>76.220000000000141</v>
      </c>
      <c r="K165" s="2">
        <v>1230.1624999999999</v>
      </c>
      <c r="L165" s="8">
        <v>0</v>
      </c>
      <c r="M165" s="29">
        <f t="shared" si="43"/>
        <v>380.90790000000078</v>
      </c>
      <c r="N165" s="2">
        <f t="shared" si="43"/>
        <v>40.030100000000033</v>
      </c>
      <c r="O165" s="8">
        <f t="shared" si="40"/>
        <v>420.93800000000078</v>
      </c>
      <c r="P165" s="8"/>
      <c r="Q165" s="2">
        <f t="shared" si="41"/>
        <v>809.22449999999913</v>
      </c>
      <c r="R165" s="2" t="str">
        <f t="shared" si="39"/>
        <v xml:space="preserve">№141\2 </v>
      </c>
    </row>
    <row r="166" spans="1:18">
      <c r="A166" s="25" t="s">
        <v>175</v>
      </c>
      <c r="B166" s="26">
        <v>168.66</v>
      </c>
      <c r="C166" s="27">
        <v>672.81000000000006</v>
      </c>
      <c r="D166" s="25">
        <v>841.48</v>
      </c>
      <c r="E166" s="26">
        <v>168.93</v>
      </c>
      <c r="F166" s="27">
        <v>672.81000000000006</v>
      </c>
      <c r="G166" s="25">
        <v>841.75</v>
      </c>
      <c r="H166" s="26">
        <f t="shared" si="42"/>
        <v>0.27000000000001023</v>
      </c>
      <c r="I166" s="26">
        <f t="shared" si="42"/>
        <v>0</v>
      </c>
      <c r="J166" s="26">
        <f t="shared" si="38"/>
        <v>0.27000000000001023</v>
      </c>
      <c r="K166" s="27">
        <v>1875.4785999999999</v>
      </c>
      <c r="L166" s="25">
        <v>0</v>
      </c>
      <c r="M166" s="26">
        <f t="shared" si="43"/>
        <v>1.7253000000000653</v>
      </c>
      <c r="N166" s="27">
        <f t="shared" si="43"/>
        <v>0</v>
      </c>
      <c r="O166" s="25">
        <f t="shared" si="40"/>
        <v>1.7253000000000653</v>
      </c>
      <c r="P166" s="25"/>
      <c r="Q166" s="27">
        <f t="shared" si="41"/>
        <v>1873.7532999999999</v>
      </c>
      <c r="R166" s="27" t="str">
        <f t="shared" si="39"/>
        <v xml:space="preserve">№142 </v>
      </c>
    </row>
    <row r="167" spans="1:18">
      <c r="A167" s="8" t="s">
        <v>176</v>
      </c>
      <c r="B167" s="29">
        <v>11.38</v>
      </c>
      <c r="C167" s="2">
        <v>5.36</v>
      </c>
      <c r="D167" s="8">
        <v>16.75</v>
      </c>
      <c r="E167" s="29">
        <v>11.38</v>
      </c>
      <c r="F167" s="2">
        <v>5.36</v>
      </c>
      <c r="G167" s="8">
        <v>16.75</v>
      </c>
      <c r="H167" s="29">
        <f t="shared" si="42"/>
        <v>0</v>
      </c>
      <c r="I167" s="29">
        <f t="shared" si="42"/>
        <v>0</v>
      </c>
      <c r="J167" s="29">
        <f t="shared" si="38"/>
        <v>0</v>
      </c>
      <c r="K167" s="2">
        <v>-56.486400000000017</v>
      </c>
      <c r="L167" s="8">
        <v>0</v>
      </c>
      <c r="M167" s="29">
        <f t="shared" si="43"/>
        <v>0</v>
      </c>
      <c r="N167" s="2">
        <f t="shared" si="43"/>
        <v>0</v>
      </c>
      <c r="O167" s="8">
        <f t="shared" si="40"/>
        <v>0</v>
      </c>
      <c r="P167" s="8"/>
      <c r="Q167" s="2">
        <f t="shared" si="41"/>
        <v>-56.486400000000017</v>
      </c>
      <c r="R167" s="2" t="str">
        <f t="shared" si="39"/>
        <v xml:space="preserve">№143 </v>
      </c>
    </row>
    <row r="168" spans="1:18">
      <c r="A168" s="25" t="s">
        <v>177</v>
      </c>
      <c r="B168" s="26">
        <v>556.89</v>
      </c>
      <c r="C168" s="27">
        <v>228.34</v>
      </c>
      <c r="D168" s="25">
        <v>785.24</v>
      </c>
      <c r="E168" s="26">
        <v>556.89</v>
      </c>
      <c r="F168" s="27">
        <v>228.34</v>
      </c>
      <c r="G168" s="25">
        <v>785.24</v>
      </c>
      <c r="H168" s="26">
        <f t="shared" si="42"/>
        <v>0</v>
      </c>
      <c r="I168" s="26">
        <f t="shared" si="42"/>
        <v>0</v>
      </c>
      <c r="J168" s="26">
        <f t="shared" si="38"/>
        <v>0</v>
      </c>
      <c r="K168" s="27">
        <v>5.7038000000001192</v>
      </c>
      <c r="L168" s="25">
        <v>0</v>
      </c>
      <c r="M168" s="26">
        <f t="shared" si="43"/>
        <v>0</v>
      </c>
      <c r="N168" s="27">
        <f t="shared" si="43"/>
        <v>0</v>
      </c>
      <c r="O168" s="25">
        <f t="shared" si="40"/>
        <v>0</v>
      </c>
      <c r="P168" s="25"/>
      <c r="Q168" s="27">
        <f t="shared" si="41"/>
        <v>5.7038000000001192</v>
      </c>
      <c r="R168" s="27" t="str">
        <f t="shared" si="39"/>
        <v>№143а</v>
      </c>
    </row>
    <row r="169" spans="1:18">
      <c r="A169" s="8" t="s">
        <v>178</v>
      </c>
      <c r="B169" s="29">
        <v>4321.1400000000003</v>
      </c>
      <c r="C169" s="2">
        <v>3402.28</v>
      </c>
      <c r="D169" s="8">
        <v>7723.45</v>
      </c>
      <c r="E169" s="29">
        <v>4388.6400000000003</v>
      </c>
      <c r="F169" s="2">
        <v>3441.53</v>
      </c>
      <c r="G169" s="8">
        <v>7830.2</v>
      </c>
      <c r="H169" s="29">
        <f t="shared" si="42"/>
        <v>67.5</v>
      </c>
      <c r="I169" s="29">
        <f t="shared" si="42"/>
        <v>39.25</v>
      </c>
      <c r="J169" s="29">
        <f t="shared" si="38"/>
        <v>106.75</v>
      </c>
      <c r="K169" s="2">
        <v>-2080.9782000000032</v>
      </c>
      <c r="L169" s="8">
        <v>0</v>
      </c>
      <c r="M169" s="29">
        <f t="shared" si="43"/>
        <v>431.32499999999999</v>
      </c>
      <c r="N169" s="2">
        <f t="shared" si="43"/>
        <v>94.592500000000001</v>
      </c>
      <c r="O169" s="8">
        <f t="shared" si="40"/>
        <v>525.91750000000002</v>
      </c>
      <c r="P169" s="8"/>
      <c r="Q169" s="2">
        <f t="shared" si="41"/>
        <v>-2606.8957000000032</v>
      </c>
      <c r="R169" s="2" t="str">
        <f t="shared" si="39"/>
        <v xml:space="preserve">№144 </v>
      </c>
    </row>
    <row r="170" spans="1:18">
      <c r="A170" s="25" t="s">
        <v>179</v>
      </c>
      <c r="B170" s="26">
        <v>2025.77</v>
      </c>
      <c r="C170" s="27">
        <v>2612.0500000000002</v>
      </c>
      <c r="D170" s="25">
        <v>4637.83</v>
      </c>
      <c r="E170" s="26">
        <v>2109.33</v>
      </c>
      <c r="F170" s="27">
        <v>2652.02</v>
      </c>
      <c r="G170" s="25">
        <v>4761.3599999999997</v>
      </c>
      <c r="H170" s="26">
        <f t="shared" si="42"/>
        <v>83.559999999999945</v>
      </c>
      <c r="I170" s="26">
        <f t="shared" si="42"/>
        <v>39.9699999999998</v>
      </c>
      <c r="J170" s="26">
        <f t="shared" si="38"/>
        <v>123.52999999999975</v>
      </c>
      <c r="K170" s="27">
        <v>-4272.0547000000097</v>
      </c>
      <c r="L170" s="25">
        <v>0</v>
      </c>
      <c r="M170" s="26">
        <f t="shared" si="43"/>
        <v>533.94839999999965</v>
      </c>
      <c r="N170" s="27">
        <f t="shared" si="43"/>
        <v>96.327699999999524</v>
      </c>
      <c r="O170" s="25">
        <f t="shared" si="40"/>
        <v>630.27609999999913</v>
      </c>
      <c r="P170" s="25"/>
      <c r="Q170" s="27">
        <f t="shared" si="41"/>
        <v>-4902.3308000000088</v>
      </c>
      <c r="R170" s="27" t="str">
        <f t="shared" si="39"/>
        <v xml:space="preserve">№145\1 </v>
      </c>
    </row>
    <row r="171" spans="1:18">
      <c r="A171" s="8" t="s">
        <v>180</v>
      </c>
      <c r="B171" s="29">
        <v>4602.6000000000004</v>
      </c>
      <c r="C171" s="2">
        <v>2449.41</v>
      </c>
      <c r="D171" s="8">
        <v>7052.12</v>
      </c>
      <c r="E171" s="29">
        <v>4716.21</v>
      </c>
      <c r="F171" s="2">
        <v>2460.4299999999998</v>
      </c>
      <c r="G171" s="8">
        <v>7176.74</v>
      </c>
      <c r="H171" s="29">
        <f t="shared" si="42"/>
        <v>113.60999999999967</v>
      </c>
      <c r="I171" s="29">
        <f t="shared" si="42"/>
        <v>11.019999999999982</v>
      </c>
      <c r="J171" s="29">
        <f t="shared" si="38"/>
        <v>124.62999999999965</v>
      </c>
      <c r="K171" s="2">
        <v>1871.3412999999989</v>
      </c>
      <c r="L171" s="8">
        <v>0</v>
      </c>
      <c r="M171" s="29">
        <f t="shared" si="43"/>
        <v>725.96789999999783</v>
      </c>
      <c r="N171" s="2">
        <f t="shared" si="43"/>
        <v>26.558199999999957</v>
      </c>
      <c r="O171" s="8">
        <f t="shared" si="40"/>
        <v>752.52609999999777</v>
      </c>
      <c r="P171" s="8"/>
      <c r="Q171" s="2">
        <f t="shared" si="41"/>
        <v>1118.8152000000011</v>
      </c>
      <c r="R171" s="2" t="str">
        <f t="shared" si="39"/>
        <v>№145\2</v>
      </c>
    </row>
    <row r="172" spans="1:18">
      <c r="A172" s="25" t="s">
        <v>181</v>
      </c>
      <c r="B172" s="26">
        <v>8872.6</v>
      </c>
      <c r="C172" s="27">
        <v>4541.71</v>
      </c>
      <c r="D172" s="25">
        <v>13414.32</v>
      </c>
      <c r="E172" s="26">
        <v>8889.7800000000007</v>
      </c>
      <c r="F172" s="27">
        <v>4551.24</v>
      </c>
      <c r="G172" s="25">
        <v>13441.03</v>
      </c>
      <c r="H172" s="26">
        <f t="shared" si="42"/>
        <v>17.180000000000291</v>
      </c>
      <c r="I172" s="26">
        <f t="shared" si="42"/>
        <v>9.5299999999997453</v>
      </c>
      <c r="J172" s="26">
        <f t="shared" si="38"/>
        <v>26.710000000000036</v>
      </c>
      <c r="K172" s="27">
        <v>4013.5431999999964</v>
      </c>
      <c r="L172" s="25">
        <v>0</v>
      </c>
      <c r="M172" s="26">
        <f t="shared" si="43"/>
        <v>109.78020000000186</v>
      </c>
      <c r="N172" s="27">
        <f t="shared" si="43"/>
        <v>22.967299999999387</v>
      </c>
      <c r="O172" s="25">
        <f t="shared" si="40"/>
        <v>132.74750000000125</v>
      </c>
      <c r="P172" s="25"/>
      <c r="Q172" s="27">
        <f t="shared" si="41"/>
        <v>3880.7956999999951</v>
      </c>
      <c r="R172" s="27" t="str">
        <f t="shared" si="39"/>
        <v xml:space="preserve">№146 </v>
      </c>
    </row>
    <row r="173" spans="1:18">
      <c r="A173" s="8" t="s">
        <v>182</v>
      </c>
      <c r="B173" s="29">
        <v>3144.2090000000003</v>
      </c>
      <c r="C173" s="2">
        <v>1237.809</v>
      </c>
      <c r="D173" s="8">
        <v>4382.018</v>
      </c>
      <c r="E173" s="29">
        <v>3721.3290000000002</v>
      </c>
      <c r="F173" s="2">
        <v>1511.943</v>
      </c>
      <c r="G173" s="8">
        <v>5233.2719999999999</v>
      </c>
      <c r="H173" s="29">
        <f t="shared" si="42"/>
        <v>577.11999999999989</v>
      </c>
      <c r="I173" s="29">
        <f t="shared" si="42"/>
        <v>274.13400000000001</v>
      </c>
      <c r="J173" s="29">
        <f t="shared" si="38"/>
        <v>851.25399999999991</v>
      </c>
      <c r="K173" s="2">
        <v>-7979.5238300000001</v>
      </c>
      <c r="L173" s="8">
        <v>0</v>
      </c>
      <c r="M173" s="29">
        <f t="shared" si="43"/>
        <v>3687.7967999999992</v>
      </c>
      <c r="N173" s="2">
        <f t="shared" si="43"/>
        <v>660.66294000000005</v>
      </c>
      <c r="O173" s="8">
        <f t="shared" si="40"/>
        <v>4348.4597399999993</v>
      </c>
      <c r="P173" s="8"/>
      <c r="Q173" s="2">
        <f t="shared" si="41"/>
        <v>-12327.98357</v>
      </c>
      <c r="R173" s="2" t="str">
        <f t="shared" si="39"/>
        <v>№146 3ф</v>
      </c>
    </row>
    <row r="174" spans="1:18">
      <c r="A174" s="25" t="s">
        <v>183</v>
      </c>
      <c r="B174" s="26">
        <v>1371.46</v>
      </c>
      <c r="C174" s="27">
        <v>1641.49</v>
      </c>
      <c r="D174" s="25">
        <v>3012.96</v>
      </c>
      <c r="E174" s="26">
        <v>1425.34</v>
      </c>
      <c r="F174" s="27">
        <v>1743.91</v>
      </c>
      <c r="G174" s="25">
        <v>3169.25</v>
      </c>
      <c r="H174" s="26">
        <f t="shared" si="42"/>
        <v>53.879999999999882</v>
      </c>
      <c r="I174" s="26">
        <f t="shared" si="42"/>
        <v>102.42000000000007</v>
      </c>
      <c r="J174" s="26">
        <f t="shared" si="38"/>
        <v>156.29999999999995</v>
      </c>
      <c r="K174" s="27">
        <v>-2108.4277999999999</v>
      </c>
      <c r="L174" s="25">
        <v>0</v>
      </c>
      <c r="M174" s="26">
        <f t="shared" si="43"/>
        <v>344.29319999999922</v>
      </c>
      <c r="N174" s="27">
        <f t="shared" si="43"/>
        <v>246.8322000000002</v>
      </c>
      <c r="O174" s="25">
        <f t="shared" si="40"/>
        <v>591.12539999999944</v>
      </c>
      <c r="P174" s="25"/>
      <c r="Q174" s="27">
        <f t="shared" si="41"/>
        <v>-2699.5531999999994</v>
      </c>
      <c r="R174" s="27" t="str">
        <f t="shared" si="39"/>
        <v xml:space="preserve">№147 </v>
      </c>
    </row>
    <row r="175" spans="1:18">
      <c r="A175" s="8" t="s">
        <v>184</v>
      </c>
      <c r="B175" s="29">
        <v>490.58</v>
      </c>
      <c r="C175" s="2">
        <v>3681.5</v>
      </c>
      <c r="D175" s="8">
        <v>4172.1499999999996</v>
      </c>
      <c r="E175" s="29">
        <v>550.46</v>
      </c>
      <c r="F175" s="2">
        <v>3692.16</v>
      </c>
      <c r="G175" s="8">
        <v>4242.6900000000005</v>
      </c>
      <c r="H175" s="29">
        <f t="shared" si="42"/>
        <v>59.880000000000052</v>
      </c>
      <c r="I175" s="29">
        <f t="shared" si="42"/>
        <v>10.659999999999854</v>
      </c>
      <c r="J175" s="29">
        <f t="shared" si="38"/>
        <v>70.539999999999907</v>
      </c>
      <c r="K175" s="2">
        <v>-361.18129999999996</v>
      </c>
      <c r="L175" s="8">
        <v>0</v>
      </c>
      <c r="M175" s="29">
        <f t="shared" si="43"/>
        <v>382.63320000000033</v>
      </c>
      <c r="N175" s="2">
        <f t="shared" si="43"/>
        <v>25.690599999999652</v>
      </c>
      <c r="O175" s="8">
        <f t="shared" si="40"/>
        <v>408.32380000000001</v>
      </c>
      <c r="P175" s="8"/>
      <c r="Q175" s="2">
        <f t="shared" si="41"/>
        <v>-769.50509999999997</v>
      </c>
      <c r="R175" s="2" t="str">
        <f t="shared" si="39"/>
        <v>№148</v>
      </c>
    </row>
    <row r="176" spans="1:18">
      <c r="A176" s="25" t="s">
        <v>185</v>
      </c>
      <c r="B176" s="26">
        <v>20616.96</v>
      </c>
      <c r="C176" s="27">
        <v>10561.56</v>
      </c>
      <c r="D176" s="25">
        <v>31178.54</v>
      </c>
      <c r="E176" s="26">
        <v>20943.330000000002</v>
      </c>
      <c r="F176" s="27">
        <v>10828.45</v>
      </c>
      <c r="G176" s="25">
        <v>31771.81</v>
      </c>
      <c r="H176" s="26">
        <f t="shared" si="42"/>
        <v>326.37000000000262</v>
      </c>
      <c r="I176" s="26">
        <f t="shared" si="42"/>
        <v>266.89000000000124</v>
      </c>
      <c r="J176" s="26">
        <f t="shared" si="38"/>
        <v>593.26000000000386</v>
      </c>
      <c r="K176" s="27">
        <v>-3749.4100999999928</v>
      </c>
      <c r="L176" s="25">
        <v>0</v>
      </c>
      <c r="M176" s="26">
        <f t="shared" si="43"/>
        <v>2085.5043000000164</v>
      </c>
      <c r="N176" s="27">
        <f t="shared" si="43"/>
        <v>643.20490000000302</v>
      </c>
      <c r="O176" s="25">
        <f t="shared" si="40"/>
        <v>2728.7092000000193</v>
      </c>
      <c r="P176" s="25"/>
      <c r="Q176" s="27">
        <f t="shared" si="41"/>
        <v>-6478.1193000000121</v>
      </c>
      <c r="R176" s="27" t="str">
        <f t="shared" si="39"/>
        <v>№149</v>
      </c>
    </row>
    <row r="177" spans="1:18">
      <c r="A177" s="8" t="s">
        <v>186</v>
      </c>
      <c r="B177" s="29">
        <v>2603.12</v>
      </c>
      <c r="C177" s="2">
        <v>807.95</v>
      </c>
      <c r="D177" s="8">
        <v>3411.08</v>
      </c>
      <c r="E177" s="29">
        <v>2706.11</v>
      </c>
      <c r="F177" s="2">
        <v>836.7</v>
      </c>
      <c r="G177" s="8">
        <v>3542.82</v>
      </c>
      <c r="H177" s="29">
        <f t="shared" si="42"/>
        <v>102.99000000000024</v>
      </c>
      <c r="I177" s="29">
        <f t="shared" si="42"/>
        <v>28.75</v>
      </c>
      <c r="J177" s="29">
        <f t="shared" si="38"/>
        <v>131.74000000000024</v>
      </c>
      <c r="K177" s="2">
        <v>-957.06019999999899</v>
      </c>
      <c r="L177" s="8">
        <v>0</v>
      </c>
      <c r="M177" s="29">
        <f t="shared" si="43"/>
        <v>658.10610000000145</v>
      </c>
      <c r="N177" s="2">
        <f t="shared" si="43"/>
        <v>69.287500000000009</v>
      </c>
      <c r="O177" s="8">
        <f t="shared" si="40"/>
        <v>727.39360000000147</v>
      </c>
      <c r="P177" s="8"/>
      <c r="Q177" s="2">
        <f t="shared" si="41"/>
        <v>-1684.4538000000005</v>
      </c>
      <c r="R177" s="2" t="str">
        <f t="shared" si="39"/>
        <v xml:space="preserve">№150 </v>
      </c>
    </row>
    <row r="178" spans="1:18">
      <c r="A178" s="25" t="s">
        <v>187</v>
      </c>
      <c r="B178" s="26">
        <v>982.56000000000006</v>
      </c>
      <c r="C178" s="27">
        <v>391.62</v>
      </c>
      <c r="D178" s="25">
        <v>1374.18</v>
      </c>
      <c r="E178" s="26">
        <v>1047.47</v>
      </c>
      <c r="F178" s="27">
        <v>412.76</v>
      </c>
      <c r="G178" s="25">
        <v>1460.24</v>
      </c>
      <c r="H178" s="26">
        <f t="shared" si="42"/>
        <v>64.909999999999968</v>
      </c>
      <c r="I178" s="26">
        <f t="shared" si="42"/>
        <v>21.139999999999986</v>
      </c>
      <c r="J178" s="26">
        <f t="shared" si="38"/>
        <v>86.049999999999955</v>
      </c>
      <c r="K178" s="27">
        <v>-3266.6014000000018</v>
      </c>
      <c r="L178" s="25">
        <v>3275</v>
      </c>
      <c r="M178" s="26">
        <f t="shared" si="43"/>
        <v>414.77489999999977</v>
      </c>
      <c r="N178" s="27">
        <f t="shared" si="43"/>
        <v>50.947399999999973</v>
      </c>
      <c r="O178" s="25">
        <f t="shared" si="40"/>
        <v>465.72229999999973</v>
      </c>
      <c r="P178" s="25"/>
      <c r="Q178" s="27">
        <f t="shared" si="41"/>
        <v>-457.32370000000174</v>
      </c>
      <c r="R178" s="27" t="str">
        <f t="shared" si="39"/>
        <v>№151</v>
      </c>
    </row>
    <row r="179" spans="1:18">
      <c r="A179" s="8" t="s">
        <v>188</v>
      </c>
      <c r="B179" s="29">
        <v>787.2</v>
      </c>
      <c r="C179" s="2">
        <v>320.53000000000003</v>
      </c>
      <c r="D179" s="8">
        <v>1107.74</v>
      </c>
      <c r="E179" s="29">
        <v>819.45</v>
      </c>
      <c r="F179" s="2">
        <v>332.5</v>
      </c>
      <c r="G179" s="8">
        <v>1151.95</v>
      </c>
      <c r="H179" s="29">
        <f t="shared" si="42"/>
        <v>32.25</v>
      </c>
      <c r="I179" s="29">
        <f t="shared" si="42"/>
        <v>11.96999999999997</v>
      </c>
      <c r="J179" s="29">
        <f t="shared" si="38"/>
        <v>44.21999999999997</v>
      </c>
      <c r="K179" s="2">
        <v>716.321899999999</v>
      </c>
      <c r="L179" s="8">
        <v>0</v>
      </c>
      <c r="M179" s="29">
        <f t="shared" si="43"/>
        <v>206.07749999999999</v>
      </c>
      <c r="N179" s="2">
        <f t="shared" si="43"/>
        <v>28.847699999999932</v>
      </c>
      <c r="O179" s="8">
        <f t="shared" si="40"/>
        <v>234.9251999999999</v>
      </c>
      <c r="P179" s="8"/>
      <c r="Q179" s="2">
        <f t="shared" si="41"/>
        <v>481.3966999999991</v>
      </c>
      <c r="R179" s="2" t="str">
        <f t="shared" si="39"/>
        <v>№152</v>
      </c>
    </row>
    <row r="180" spans="1:18">
      <c r="A180" s="25" t="s">
        <v>189</v>
      </c>
      <c r="B180" s="26">
        <v>896.66</v>
      </c>
      <c r="C180" s="27">
        <v>504.02000000000004</v>
      </c>
      <c r="D180" s="25">
        <v>1400.68</v>
      </c>
      <c r="E180" s="26">
        <v>896.66</v>
      </c>
      <c r="F180" s="27">
        <v>504.02000000000004</v>
      </c>
      <c r="G180" s="25">
        <v>1400.68</v>
      </c>
      <c r="H180" s="26">
        <f t="shared" si="42"/>
        <v>0</v>
      </c>
      <c r="I180" s="26">
        <f t="shared" si="42"/>
        <v>0</v>
      </c>
      <c r="J180" s="26">
        <f t="shared" si="38"/>
        <v>0</v>
      </c>
      <c r="K180" s="27">
        <v>-1.2774999999997385</v>
      </c>
      <c r="L180" s="25">
        <v>0</v>
      </c>
      <c r="M180" s="26">
        <f t="shared" si="43"/>
        <v>0</v>
      </c>
      <c r="N180" s="27">
        <f t="shared" si="43"/>
        <v>0</v>
      </c>
      <c r="O180" s="25">
        <f t="shared" si="40"/>
        <v>0</v>
      </c>
      <c r="P180" s="25"/>
      <c r="Q180" s="27">
        <f t="shared" si="41"/>
        <v>-1.2774999999997385</v>
      </c>
      <c r="R180" s="27" t="str">
        <f t="shared" si="39"/>
        <v xml:space="preserve">№153 </v>
      </c>
    </row>
    <row r="181" spans="1:18">
      <c r="A181" s="8" t="s">
        <v>190</v>
      </c>
      <c r="B181" s="29">
        <v>1851.13</v>
      </c>
      <c r="C181" s="2">
        <v>1364.6000000000001</v>
      </c>
      <c r="D181" s="8">
        <v>3215.7400000000002</v>
      </c>
      <c r="E181" s="29">
        <v>1880.21</v>
      </c>
      <c r="F181" s="2">
        <v>1398.67</v>
      </c>
      <c r="G181" s="8">
        <v>3278.89</v>
      </c>
      <c r="H181" s="29">
        <f t="shared" si="42"/>
        <v>29.079999999999927</v>
      </c>
      <c r="I181" s="29">
        <f t="shared" si="42"/>
        <v>34.069999999999936</v>
      </c>
      <c r="J181" s="29">
        <f t="shared" si="38"/>
        <v>63.149999999999864</v>
      </c>
      <c r="K181" s="2">
        <v>1459.7294999999988</v>
      </c>
      <c r="L181" s="8">
        <v>0</v>
      </c>
      <c r="M181" s="29">
        <f t="shared" si="43"/>
        <v>185.82119999999952</v>
      </c>
      <c r="N181" s="2">
        <f t="shared" si="43"/>
        <v>82.108699999999857</v>
      </c>
      <c r="O181" s="8">
        <f t="shared" si="40"/>
        <v>267.92989999999941</v>
      </c>
      <c r="P181" s="8"/>
      <c r="Q181" s="2">
        <f t="shared" si="41"/>
        <v>1191.7995999999994</v>
      </c>
      <c r="R181" s="2" t="str">
        <f t="shared" si="39"/>
        <v>№154</v>
      </c>
    </row>
    <row r="182" spans="1:18">
      <c r="A182" s="25" t="s">
        <v>191</v>
      </c>
      <c r="B182" s="26">
        <v>5662.77</v>
      </c>
      <c r="C182" s="27">
        <v>2050.9900000000002</v>
      </c>
      <c r="D182" s="25">
        <v>7713.76</v>
      </c>
      <c r="E182" s="26">
        <v>5779.59</v>
      </c>
      <c r="F182" s="27">
        <v>2108.7600000000002</v>
      </c>
      <c r="G182" s="25">
        <v>7888.3600000000006</v>
      </c>
      <c r="H182" s="26">
        <f t="shared" si="42"/>
        <v>116.81999999999971</v>
      </c>
      <c r="I182" s="26">
        <f t="shared" si="42"/>
        <v>57.769999999999982</v>
      </c>
      <c r="J182" s="26">
        <f t="shared" si="38"/>
        <v>174.58999999999969</v>
      </c>
      <c r="K182" s="27">
        <v>-1273.0829000000031</v>
      </c>
      <c r="L182" s="25">
        <v>3000</v>
      </c>
      <c r="M182" s="26">
        <f t="shared" si="43"/>
        <v>746.47979999999814</v>
      </c>
      <c r="N182" s="27">
        <f t="shared" si="43"/>
        <v>139.22569999999996</v>
      </c>
      <c r="O182" s="25">
        <f t="shared" si="40"/>
        <v>885.7054999999981</v>
      </c>
      <c r="P182" s="25"/>
      <c r="Q182" s="27">
        <f t="shared" si="41"/>
        <v>841.21159999999873</v>
      </c>
      <c r="R182" s="27" t="str">
        <f t="shared" si="39"/>
        <v>№155</v>
      </c>
    </row>
    <row r="183" spans="1:18">
      <c r="A183" s="8" t="s">
        <v>192</v>
      </c>
      <c r="B183" s="29">
        <v>16698.48</v>
      </c>
      <c r="C183" s="2">
        <v>7041.88</v>
      </c>
      <c r="D183" s="8">
        <v>23740.37</v>
      </c>
      <c r="E183" s="29">
        <v>16992.68</v>
      </c>
      <c r="F183" s="2">
        <v>7150.05</v>
      </c>
      <c r="G183" s="8">
        <v>24142.73</v>
      </c>
      <c r="H183" s="29">
        <f t="shared" si="42"/>
        <v>294.20000000000073</v>
      </c>
      <c r="I183" s="29">
        <f t="shared" si="42"/>
        <v>108.17000000000007</v>
      </c>
      <c r="J183" s="29">
        <f t="shared" si="38"/>
        <v>402.3700000000008</v>
      </c>
      <c r="K183" s="2">
        <v>-3966.8211999999912</v>
      </c>
      <c r="L183" s="8">
        <v>4000</v>
      </c>
      <c r="M183" s="29">
        <f t="shared" si="43"/>
        <v>1879.9380000000046</v>
      </c>
      <c r="N183" s="2">
        <f t="shared" si="43"/>
        <v>260.68970000000019</v>
      </c>
      <c r="O183" s="8">
        <f t="shared" si="40"/>
        <v>2140.627700000005</v>
      </c>
      <c r="P183" s="8"/>
      <c r="Q183" s="2">
        <f t="shared" si="41"/>
        <v>-2107.4488999999958</v>
      </c>
      <c r="R183" s="2" t="str">
        <f t="shared" si="39"/>
        <v xml:space="preserve">№156 </v>
      </c>
    </row>
    <row r="184" spans="1:18">
      <c r="A184" s="25" t="s">
        <v>193</v>
      </c>
      <c r="B184" s="26">
        <v>4904.8500000000004</v>
      </c>
      <c r="C184" s="27">
        <v>13664.23</v>
      </c>
      <c r="D184" s="25">
        <v>18569.09</v>
      </c>
      <c r="E184" s="26">
        <v>4927.3500000000004</v>
      </c>
      <c r="F184" s="27">
        <v>13674.970000000001</v>
      </c>
      <c r="G184" s="25">
        <v>18602.330000000002</v>
      </c>
      <c r="H184" s="26">
        <f t="shared" si="42"/>
        <v>22.5</v>
      </c>
      <c r="I184" s="26">
        <f t="shared" si="42"/>
        <v>10.740000000001601</v>
      </c>
      <c r="J184" s="26">
        <f t="shared" si="38"/>
        <v>33.240000000001601</v>
      </c>
      <c r="K184" s="27">
        <v>-4234.7294000000002</v>
      </c>
      <c r="L184" s="25">
        <v>0</v>
      </c>
      <c r="M184" s="26">
        <f t="shared" si="43"/>
        <v>143.77500000000001</v>
      </c>
      <c r="N184" s="27">
        <f t="shared" si="43"/>
        <v>25.88340000000386</v>
      </c>
      <c r="O184" s="25">
        <f t="shared" si="40"/>
        <v>169.65840000000387</v>
      </c>
      <c r="P184" s="25"/>
      <c r="Q184" s="27">
        <f t="shared" si="41"/>
        <v>-4404.3878000000041</v>
      </c>
      <c r="R184" s="27" t="str">
        <f t="shared" si="39"/>
        <v>№157</v>
      </c>
    </row>
    <row r="185" spans="1:18">
      <c r="A185" s="8" t="s">
        <v>194</v>
      </c>
      <c r="B185" s="29">
        <v>13975.460000000001</v>
      </c>
      <c r="C185" s="2">
        <v>8660.07</v>
      </c>
      <c r="D185" s="8">
        <v>22637.34</v>
      </c>
      <c r="E185" s="29">
        <v>14000.89</v>
      </c>
      <c r="F185" s="2">
        <v>8678.16</v>
      </c>
      <c r="G185" s="8">
        <v>22680.86</v>
      </c>
      <c r="H185" s="29">
        <f t="shared" si="42"/>
        <v>25.429999999998472</v>
      </c>
      <c r="I185" s="29">
        <f t="shared" si="42"/>
        <v>18.090000000000146</v>
      </c>
      <c r="J185" s="29">
        <f t="shared" si="38"/>
        <v>43.519999999998618</v>
      </c>
      <c r="K185" s="2">
        <v>649.14109999999823</v>
      </c>
      <c r="L185" s="8">
        <v>0</v>
      </c>
      <c r="M185" s="29">
        <f t="shared" si="43"/>
        <v>162.49769999999023</v>
      </c>
      <c r="N185" s="2">
        <f t="shared" si="43"/>
        <v>43.596900000000353</v>
      </c>
      <c r="O185" s="8">
        <f t="shared" si="40"/>
        <v>206.09459999999058</v>
      </c>
      <c r="P185" s="8"/>
      <c r="Q185" s="2">
        <f t="shared" si="41"/>
        <v>443.04650000000765</v>
      </c>
      <c r="R185" s="2" t="str">
        <f t="shared" si="39"/>
        <v xml:space="preserve">№158 </v>
      </c>
    </row>
    <row r="186" spans="1:18">
      <c r="A186" s="25" t="s">
        <v>195</v>
      </c>
      <c r="B186" s="26"/>
      <c r="C186" s="27"/>
      <c r="D186" s="25"/>
      <c r="E186" s="26"/>
      <c r="F186" s="27"/>
      <c r="G186" s="25"/>
      <c r="H186" s="26"/>
      <c r="I186" s="26"/>
      <c r="J186" s="26">
        <f t="shared" si="38"/>
        <v>0</v>
      </c>
      <c r="K186" s="27">
        <v>-8.9999999999879066E-4</v>
      </c>
      <c r="L186" s="25">
        <v>0</v>
      </c>
      <c r="M186" s="26"/>
      <c r="N186" s="27"/>
      <c r="O186" s="25"/>
      <c r="P186" s="25"/>
      <c r="Q186" s="27">
        <f t="shared" si="41"/>
        <v>-8.9999999999879066E-4</v>
      </c>
      <c r="R186" s="27" t="str">
        <f t="shared" si="39"/>
        <v>№159снят</v>
      </c>
    </row>
    <row r="187" spans="1:18">
      <c r="A187" s="8" t="s">
        <v>196</v>
      </c>
      <c r="B187" s="29">
        <v>1169.4000000000001</v>
      </c>
      <c r="C187" s="2">
        <v>847.71</v>
      </c>
      <c r="D187" s="8">
        <v>2017.13</v>
      </c>
      <c r="E187" s="29">
        <v>1169.4000000000001</v>
      </c>
      <c r="F187" s="2">
        <v>847.71</v>
      </c>
      <c r="G187" s="8">
        <v>2017.13</v>
      </c>
      <c r="H187" s="29">
        <f t="shared" ref="H187:I218" si="44">E187-B187</f>
        <v>0</v>
      </c>
      <c r="I187" s="29">
        <f t="shared" si="44"/>
        <v>0</v>
      </c>
      <c r="J187" s="29">
        <f t="shared" si="38"/>
        <v>0</v>
      </c>
      <c r="K187" s="2">
        <v>3750.6851999999994</v>
      </c>
      <c r="L187" s="8">
        <v>0</v>
      </c>
      <c r="M187" s="29">
        <f t="shared" ref="M187:N218" si="45">H187*M$6</f>
        <v>0</v>
      </c>
      <c r="N187" s="2">
        <f t="shared" si="45"/>
        <v>0</v>
      </c>
      <c r="O187" s="8">
        <f t="shared" si="40"/>
        <v>0</v>
      </c>
      <c r="P187" s="8"/>
      <c r="Q187" s="2">
        <f t="shared" si="41"/>
        <v>3750.6851999999994</v>
      </c>
      <c r="R187" s="2" t="str">
        <f t="shared" si="39"/>
        <v>№159а\1</v>
      </c>
    </row>
    <row r="188" spans="1:18">
      <c r="A188" s="25" t="s">
        <v>197</v>
      </c>
      <c r="B188" s="26">
        <v>2565.2400000000002</v>
      </c>
      <c r="C188" s="27">
        <v>381.46</v>
      </c>
      <c r="D188" s="25">
        <v>2946.71</v>
      </c>
      <c r="E188" s="26">
        <v>2621.73</v>
      </c>
      <c r="F188" s="27">
        <v>393.04</v>
      </c>
      <c r="G188" s="25">
        <v>3014.78</v>
      </c>
      <c r="H188" s="26">
        <f t="shared" si="44"/>
        <v>56.489999999999782</v>
      </c>
      <c r="I188" s="26">
        <f t="shared" si="44"/>
        <v>11.580000000000041</v>
      </c>
      <c r="J188" s="26">
        <f t="shared" si="38"/>
        <v>68.069999999999823</v>
      </c>
      <c r="K188" s="27">
        <v>-6219.8510000000006</v>
      </c>
      <c r="L188" s="25">
        <v>0</v>
      </c>
      <c r="M188" s="26">
        <f t="shared" si="45"/>
        <v>360.97109999999861</v>
      </c>
      <c r="N188" s="27">
        <f t="shared" si="45"/>
        <v>27.907800000000101</v>
      </c>
      <c r="O188" s="25">
        <f t="shared" si="40"/>
        <v>388.87889999999874</v>
      </c>
      <c r="P188" s="25"/>
      <c r="Q188" s="27">
        <f t="shared" si="41"/>
        <v>-6608.7298999999994</v>
      </c>
      <c r="R188" s="27" t="str">
        <f t="shared" si="39"/>
        <v xml:space="preserve">№159а\2 </v>
      </c>
    </row>
    <row r="189" spans="1:18">
      <c r="A189" s="8" t="s">
        <v>198</v>
      </c>
      <c r="B189" s="29">
        <v>159.63</v>
      </c>
      <c r="C189" s="2">
        <v>103.21000000000001</v>
      </c>
      <c r="D189" s="8">
        <v>262.85000000000002</v>
      </c>
      <c r="E189" s="29">
        <v>175.89000000000001</v>
      </c>
      <c r="F189" s="2">
        <v>117.34</v>
      </c>
      <c r="G189" s="8">
        <v>293.24</v>
      </c>
      <c r="H189" s="29">
        <f t="shared" si="44"/>
        <v>16.260000000000019</v>
      </c>
      <c r="I189" s="29">
        <f t="shared" si="44"/>
        <v>14.129999999999995</v>
      </c>
      <c r="J189" s="29">
        <f t="shared" si="38"/>
        <v>30.390000000000015</v>
      </c>
      <c r="K189" s="2">
        <v>-467.07369999999997</v>
      </c>
      <c r="L189" s="8">
        <v>0</v>
      </c>
      <c r="M189" s="29">
        <f t="shared" si="45"/>
        <v>103.90140000000012</v>
      </c>
      <c r="N189" s="2">
        <f t="shared" si="45"/>
        <v>34.053299999999993</v>
      </c>
      <c r="O189" s="8">
        <f t="shared" si="40"/>
        <v>137.95470000000012</v>
      </c>
      <c r="P189" s="8"/>
      <c r="Q189" s="2">
        <f t="shared" si="41"/>
        <v>-605.02840000000015</v>
      </c>
      <c r="R189" s="2" t="str">
        <f t="shared" si="39"/>
        <v>№160</v>
      </c>
    </row>
    <row r="190" spans="1:18">
      <c r="A190" s="25" t="s">
        <v>199</v>
      </c>
      <c r="B190" s="26"/>
      <c r="C190" s="27"/>
      <c r="D190" s="25"/>
      <c r="E190" s="26"/>
      <c r="F190" s="27"/>
      <c r="G190" s="25"/>
      <c r="H190" s="26">
        <f t="shared" si="44"/>
        <v>0</v>
      </c>
      <c r="I190" s="26">
        <f t="shared" si="44"/>
        <v>0</v>
      </c>
      <c r="J190" s="26">
        <f t="shared" si="38"/>
        <v>0</v>
      </c>
      <c r="K190" s="27">
        <v>0</v>
      </c>
      <c r="L190" s="25">
        <v>0</v>
      </c>
      <c r="M190" s="26">
        <f t="shared" si="45"/>
        <v>0</v>
      </c>
      <c r="N190" s="27">
        <f t="shared" si="45"/>
        <v>0</v>
      </c>
      <c r="O190" s="25">
        <f t="shared" si="40"/>
        <v>0</v>
      </c>
      <c r="P190" s="25"/>
      <c r="Q190" s="27">
        <f t="shared" si="41"/>
        <v>0</v>
      </c>
      <c r="R190" s="27" t="str">
        <f t="shared" si="39"/>
        <v>№161</v>
      </c>
    </row>
    <row r="191" spans="1:18">
      <c r="A191" s="8" t="s">
        <v>200</v>
      </c>
      <c r="B191" s="29">
        <v>6966.1930000000002</v>
      </c>
      <c r="C191" s="2">
        <v>4280.1880000000001</v>
      </c>
      <c r="D191" s="8">
        <v>11246.380999999999</v>
      </c>
      <c r="E191" s="29">
        <v>7284.1</v>
      </c>
      <c r="F191" s="2">
        <v>4500.6390000000001</v>
      </c>
      <c r="G191" s="8">
        <v>11784.739</v>
      </c>
      <c r="H191" s="29">
        <f t="shared" si="44"/>
        <v>317.90700000000015</v>
      </c>
      <c r="I191" s="29">
        <f t="shared" si="44"/>
        <v>220.45100000000002</v>
      </c>
      <c r="J191" s="29">
        <f t="shared" si="38"/>
        <v>538.35800000000017</v>
      </c>
      <c r="K191" s="2">
        <v>-7326.5032499999998</v>
      </c>
      <c r="L191" s="8">
        <v>0</v>
      </c>
      <c r="M191" s="29">
        <f t="shared" si="45"/>
        <v>2031.4257300000008</v>
      </c>
      <c r="N191" s="2">
        <f t="shared" si="45"/>
        <v>531.28691000000003</v>
      </c>
      <c r="O191" s="8">
        <f t="shared" si="40"/>
        <v>2562.7126400000006</v>
      </c>
      <c r="P191" s="8"/>
      <c r="Q191" s="2">
        <f t="shared" si="41"/>
        <v>-9889.2158899999995</v>
      </c>
      <c r="R191" s="2" t="str">
        <f t="shared" si="39"/>
        <v>№161 3ф</v>
      </c>
    </row>
    <row r="192" spans="1:18">
      <c r="A192" s="25" t="s">
        <v>201</v>
      </c>
      <c r="B192" s="26">
        <v>721.77</v>
      </c>
      <c r="C192" s="27">
        <v>459.6</v>
      </c>
      <c r="D192" s="25">
        <v>1181.3800000000001</v>
      </c>
      <c r="E192" s="26">
        <v>779.6</v>
      </c>
      <c r="F192" s="27">
        <v>470.48</v>
      </c>
      <c r="G192" s="25">
        <v>1250.0899999999999</v>
      </c>
      <c r="H192" s="26">
        <f t="shared" si="44"/>
        <v>57.830000000000041</v>
      </c>
      <c r="I192" s="26">
        <f t="shared" si="44"/>
        <v>10.879999999999995</v>
      </c>
      <c r="J192" s="26">
        <f t="shared" si="38"/>
        <v>68.710000000000036</v>
      </c>
      <c r="K192" s="27">
        <v>3596.8761</v>
      </c>
      <c r="L192" s="25">
        <v>0</v>
      </c>
      <c r="M192" s="26">
        <f t="shared" si="45"/>
        <v>369.53370000000024</v>
      </c>
      <c r="N192" s="27">
        <f t="shared" si="45"/>
        <v>26.22079999999999</v>
      </c>
      <c r="O192" s="25">
        <f t="shared" si="40"/>
        <v>395.75450000000023</v>
      </c>
      <c r="P192" s="25"/>
      <c r="Q192" s="27">
        <f t="shared" si="41"/>
        <v>3201.1215999999995</v>
      </c>
      <c r="R192" s="27" t="str">
        <f t="shared" si="39"/>
        <v>№161а</v>
      </c>
    </row>
    <row r="193" spans="1:18">
      <c r="A193" s="8" t="s">
        <v>202</v>
      </c>
      <c r="B193" s="29">
        <v>78.66</v>
      </c>
      <c r="C193" s="2">
        <v>57.09</v>
      </c>
      <c r="D193" s="8">
        <v>135.77000000000001</v>
      </c>
      <c r="E193" s="29">
        <v>78.66</v>
      </c>
      <c r="F193" s="2">
        <v>57.09</v>
      </c>
      <c r="G193" s="8">
        <v>135.77000000000001</v>
      </c>
      <c r="H193" s="29">
        <f t="shared" si="44"/>
        <v>0</v>
      </c>
      <c r="I193" s="29">
        <f t="shared" si="44"/>
        <v>0</v>
      </c>
      <c r="J193" s="29">
        <f t="shared" si="38"/>
        <v>0</v>
      </c>
      <c r="K193" s="2">
        <v>-0.27619999999974709</v>
      </c>
      <c r="L193" s="8">
        <v>0</v>
      </c>
      <c r="M193" s="29">
        <f t="shared" si="45"/>
        <v>0</v>
      </c>
      <c r="N193" s="2">
        <f t="shared" si="45"/>
        <v>0</v>
      </c>
      <c r="O193" s="8">
        <f t="shared" si="40"/>
        <v>0</v>
      </c>
      <c r="P193" s="8"/>
      <c r="Q193" s="2">
        <f t="shared" si="41"/>
        <v>-0.27619999999974709</v>
      </c>
      <c r="R193" s="2" t="str">
        <f t="shared" si="39"/>
        <v>№162</v>
      </c>
    </row>
    <row r="194" spans="1:18">
      <c r="A194" s="25" t="s">
        <v>203</v>
      </c>
      <c r="B194" s="26">
        <v>4651.16</v>
      </c>
      <c r="C194" s="27">
        <v>2536.11</v>
      </c>
      <c r="D194" s="25">
        <v>7187.28</v>
      </c>
      <c r="E194" s="26">
        <v>4929.5200000000004</v>
      </c>
      <c r="F194" s="27">
        <v>2664.19</v>
      </c>
      <c r="G194" s="25">
        <v>7593.72</v>
      </c>
      <c r="H194" s="26">
        <f t="shared" si="44"/>
        <v>278.36000000000058</v>
      </c>
      <c r="I194" s="26">
        <f t="shared" si="44"/>
        <v>128.07999999999993</v>
      </c>
      <c r="J194" s="26">
        <f t="shared" si="38"/>
        <v>406.44000000000051</v>
      </c>
      <c r="K194" s="27">
        <v>-1795.0786999999991</v>
      </c>
      <c r="L194" s="25">
        <v>1800</v>
      </c>
      <c r="M194" s="26">
        <f t="shared" si="45"/>
        <v>1778.7204000000036</v>
      </c>
      <c r="N194" s="27">
        <f t="shared" si="45"/>
        <v>308.67279999999982</v>
      </c>
      <c r="O194" s="25">
        <f t="shared" si="40"/>
        <v>2087.3932000000032</v>
      </c>
      <c r="P194" s="25"/>
      <c r="Q194" s="27">
        <f t="shared" si="41"/>
        <v>-2082.4719000000023</v>
      </c>
      <c r="R194" s="27" t="str">
        <f t="shared" si="39"/>
        <v>№163</v>
      </c>
    </row>
    <row r="195" spans="1:18">
      <c r="A195" s="8" t="s">
        <v>204</v>
      </c>
      <c r="B195" s="29">
        <v>10577.210000000001</v>
      </c>
      <c r="C195" s="2">
        <v>3588.13</v>
      </c>
      <c r="D195" s="8">
        <v>14165.58</v>
      </c>
      <c r="E195" s="29">
        <v>10584.66</v>
      </c>
      <c r="F195" s="2">
        <v>3588.13</v>
      </c>
      <c r="G195" s="8">
        <v>14173.03</v>
      </c>
      <c r="H195" s="29">
        <f t="shared" si="44"/>
        <v>7.4499999999989086</v>
      </c>
      <c r="I195" s="29">
        <f t="shared" si="44"/>
        <v>0</v>
      </c>
      <c r="J195" s="29">
        <f t="shared" si="38"/>
        <v>7.4499999999989086</v>
      </c>
      <c r="K195" s="2">
        <v>-453.10680000000843</v>
      </c>
      <c r="L195" s="8">
        <v>455</v>
      </c>
      <c r="M195" s="29">
        <f t="shared" si="45"/>
        <v>47.605499999993022</v>
      </c>
      <c r="N195" s="2">
        <f t="shared" si="45"/>
        <v>0</v>
      </c>
      <c r="O195" s="8">
        <f t="shared" si="40"/>
        <v>47.605499999993022</v>
      </c>
      <c r="P195" s="8"/>
      <c r="Q195" s="2">
        <f t="shared" si="41"/>
        <v>-45.712300000001449</v>
      </c>
      <c r="R195" s="2" t="str">
        <f t="shared" si="39"/>
        <v>№164</v>
      </c>
    </row>
    <row r="196" spans="1:18">
      <c r="A196" s="25" t="s">
        <v>205</v>
      </c>
      <c r="B196" s="26">
        <v>4067.4500000000003</v>
      </c>
      <c r="C196" s="27">
        <v>1588.28</v>
      </c>
      <c r="D196" s="25">
        <v>5655.74</v>
      </c>
      <c r="E196" s="26">
        <v>4184.76</v>
      </c>
      <c r="F196" s="27">
        <v>1647.22</v>
      </c>
      <c r="G196" s="25">
        <v>5831.99</v>
      </c>
      <c r="H196" s="26">
        <f t="shared" si="44"/>
        <v>117.30999999999995</v>
      </c>
      <c r="I196" s="26">
        <f t="shared" si="44"/>
        <v>58.940000000000055</v>
      </c>
      <c r="J196" s="26">
        <f t="shared" si="38"/>
        <v>176.25</v>
      </c>
      <c r="K196" s="27">
        <v>-2227.744400000001</v>
      </c>
      <c r="L196" s="25">
        <v>0</v>
      </c>
      <c r="M196" s="26">
        <f t="shared" si="45"/>
        <v>749.61089999999956</v>
      </c>
      <c r="N196" s="27">
        <f t="shared" si="45"/>
        <v>142.04540000000014</v>
      </c>
      <c r="O196" s="25">
        <f t="shared" si="40"/>
        <v>891.65629999999965</v>
      </c>
      <c r="P196" s="25"/>
      <c r="Q196" s="27">
        <f t="shared" si="41"/>
        <v>-3119.4007000000006</v>
      </c>
      <c r="R196" s="27" t="str">
        <f t="shared" si="39"/>
        <v>№165</v>
      </c>
    </row>
    <row r="197" spans="1:18">
      <c r="A197" s="8" t="s">
        <v>206</v>
      </c>
      <c r="B197" s="29">
        <v>3076.03</v>
      </c>
      <c r="C197" s="2">
        <v>1585.01</v>
      </c>
      <c r="D197" s="8">
        <v>4661.0600000000004</v>
      </c>
      <c r="E197" s="29">
        <v>3145.25</v>
      </c>
      <c r="F197" s="2">
        <v>1601.3400000000001</v>
      </c>
      <c r="G197" s="8">
        <v>4746.62</v>
      </c>
      <c r="H197" s="29">
        <f t="shared" si="44"/>
        <v>69.2199999999998</v>
      </c>
      <c r="I197" s="29">
        <f t="shared" si="44"/>
        <v>16.330000000000155</v>
      </c>
      <c r="J197" s="29">
        <f t="shared" si="38"/>
        <v>85.549999999999955</v>
      </c>
      <c r="K197" s="2">
        <v>-3834.4935000000014</v>
      </c>
      <c r="L197" s="8">
        <v>0</v>
      </c>
      <c r="M197" s="29">
        <f t="shared" si="45"/>
        <v>442.31579999999872</v>
      </c>
      <c r="N197" s="2">
        <f t="shared" si="45"/>
        <v>39.355300000000376</v>
      </c>
      <c r="O197" s="8">
        <f t="shared" si="40"/>
        <v>481.67109999999911</v>
      </c>
      <c r="P197" s="8"/>
      <c r="Q197" s="2">
        <f t="shared" si="41"/>
        <v>-4316.1646000000001</v>
      </c>
      <c r="R197" s="2" t="str">
        <f t="shared" si="39"/>
        <v>№166</v>
      </c>
    </row>
    <row r="198" spans="1:18">
      <c r="A198" s="25" t="s">
        <v>207</v>
      </c>
      <c r="B198" s="26">
        <v>6845.35</v>
      </c>
      <c r="C198" s="27">
        <v>2802.98</v>
      </c>
      <c r="D198" s="25">
        <v>9648.33</v>
      </c>
      <c r="E198" s="26">
        <v>6968.9800000000005</v>
      </c>
      <c r="F198" s="27">
        <v>2859.21</v>
      </c>
      <c r="G198" s="25">
        <v>9828.2000000000007</v>
      </c>
      <c r="H198" s="26">
        <f t="shared" si="44"/>
        <v>123.63000000000011</v>
      </c>
      <c r="I198" s="26">
        <f t="shared" si="44"/>
        <v>56.230000000000018</v>
      </c>
      <c r="J198" s="26">
        <f t="shared" si="38"/>
        <v>179.86000000000013</v>
      </c>
      <c r="K198" s="27">
        <v>-738.12450000000172</v>
      </c>
      <c r="L198" s="25">
        <v>0</v>
      </c>
      <c r="M198" s="26">
        <f t="shared" si="45"/>
        <v>789.99570000000062</v>
      </c>
      <c r="N198" s="27">
        <f t="shared" si="45"/>
        <v>135.51430000000005</v>
      </c>
      <c r="O198" s="25">
        <f t="shared" si="40"/>
        <v>925.51000000000067</v>
      </c>
      <c r="P198" s="25"/>
      <c r="Q198" s="27">
        <f t="shared" si="41"/>
        <v>-1663.6345000000024</v>
      </c>
      <c r="R198" s="27" t="str">
        <f t="shared" si="39"/>
        <v>№167</v>
      </c>
    </row>
    <row r="199" spans="1:18">
      <c r="A199" s="8" t="s">
        <v>208</v>
      </c>
      <c r="B199" s="29">
        <v>10510.210000000001</v>
      </c>
      <c r="C199" s="2">
        <v>5922.33</v>
      </c>
      <c r="D199" s="8">
        <v>16432.55</v>
      </c>
      <c r="E199" s="29">
        <v>10510.210000000001</v>
      </c>
      <c r="F199" s="2">
        <v>5922.33</v>
      </c>
      <c r="G199" s="8">
        <v>16432.55</v>
      </c>
      <c r="H199" s="29">
        <f t="shared" si="44"/>
        <v>0</v>
      </c>
      <c r="I199" s="29">
        <f t="shared" si="44"/>
        <v>0</v>
      </c>
      <c r="J199" s="29">
        <f t="shared" si="38"/>
        <v>0</v>
      </c>
      <c r="K199" s="2">
        <v>26.32629999999569</v>
      </c>
      <c r="L199" s="8">
        <v>0</v>
      </c>
      <c r="M199" s="29">
        <f t="shared" si="45"/>
        <v>0</v>
      </c>
      <c r="N199" s="2">
        <f t="shared" si="45"/>
        <v>0</v>
      </c>
      <c r="O199" s="8">
        <f t="shared" si="40"/>
        <v>0</v>
      </c>
      <c r="P199" s="8"/>
      <c r="Q199" s="2">
        <f t="shared" si="41"/>
        <v>26.32629999999569</v>
      </c>
      <c r="R199" s="2" t="str">
        <f t="shared" si="39"/>
        <v>№168</v>
      </c>
    </row>
    <row r="200" spans="1:18">
      <c r="A200" s="25" t="s">
        <v>209</v>
      </c>
      <c r="B200" s="26">
        <v>898.45</v>
      </c>
      <c r="C200" s="27">
        <v>293.69</v>
      </c>
      <c r="D200" s="25">
        <v>1192.1500000000001</v>
      </c>
      <c r="E200" s="26">
        <v>898.45</v>
      </c>
      <c r="F200" s="27">
        <v>293.69</v>
      </c>
      <c r="G200" s="25">
        <v>1192.1500000000001</v>
      </c>
      <c r="H200" s="26">
        <f t="shared" si="44"/>
        <v>0</v>
      </c>
      <c r="I200" s="26">
        <f t="shared" si="44"/>
        <v>0</v>
      </c>
      <c r="J200" s="26">
        <f t="shared" si="38"/>
        <v>0</v>
      </c>
      <c r="K200" s="27">
        <v>4952.9642999999996</v>
      </c>
      <c r="L200" s="25">
        <v>0</v>
      </c>
      <c r="M200" s="26">
        <f t="shared" si="45"/>
        <v>0</v>
      </c>
      <c r="N200" s="27">
        <f t="shared" si="45"/>
        <v>0</v>
      </c>
      <c r="O200" s="25">
        <f t="shared" si="40"/>
        <v>0</v>
      </c>
      <c r="P200" s="25"/>
      <c r="Q200" s="27">
        <f t="shared" si="41"/>
        <v>4952.9642999999996</v>
      </c>
      <c r="R200" s="27" t="str">
        <f t="shared" si="39"/>
        <v>№169</v>
      </c>
    </row>
    <row r="201" spans="1:18">
      <c r="A201" s="8" t="s">
        <v>210</v>
      </c>
      <c r="B201" s="29">
        <v>4717.8100000000004</v>
      </c>
      <c r="C201" s="2">
        <v>2985.64</v>
      </c>
      <c r="D201" s="8">
        <v>7703.46</v>
      </c>
      <c r="E201" s="29">
        <v>4732.55</v>
      </c>
      <c r="F201" s="2">
        <v>2988.81</v>
      </c>
      <c r="G201" s="8">
        <v>7721.37</v>
      </c>
      <c r="H201" s="29">
        <f t="shared" si="44"/>
        <v>14.739999999999782</v>
      </c>
      <c r="I201" s="29">
        <f t="shared" si="44"/>
        <v>3.1700000000000728</v>
      </c>
      <c r="J201" s="29">
        <f t="shared" si="38"/>
        <v>17.909999999999854</v>
      </c>
      <c r="K201" s="2">
        <v>-5246.2860000000019</v>
      </c>
      <c r="L201" s="8">
        <v>0</v>
      </c>
      <c r="M201" s="29">
        <f t="shared" si="45"/>
        <v>94.188599999998601</v>
      </c>
      <c r="N201" s="2">
        <f t="shared" si="45"/>
        <v>7.6397000000001762</v>
      </c>
      <c r="O201" s="8">
        <f t="shared" si="40"/>
        <v>101.82829999999878</v>
      </c>
      <c r="P201" s="8"/>
      <c r="Q201" s="2">
        <f t="shared" si="41"/>
        <v>-5348.1143000000011</v>
      </c>
      <c r="R201" s="2" t="str">
        <f t="shared" si="39"/>
        <v>№170</v>
      </c>
    </row>
    <row r="202" spans="1:18">
      <c r="A202" s="25" t="s">
        <v>211</v>
      </c>
      <c r="B202" s="26">
        <v>12011.95</v>
      </c>
      <c r="C202" s="27">
        <v>3814.83</v>
      </c>
      <c r="D202" s="25">
        <v>15826.79</v>
      </c>
      <c r="E202" s="26">
        <v>12665.460000000001</v>
      </c>
      <c r="F202" s="27">
        <v>4009.73</v>
      </c>
      <c r="G202" s="25">
        <v>16675.2</v>
      </c>
      <c r="H202" s="26">
        <f t="shared" si="44"/>
        <v>653.51000000000022</v>
      </c>
      <c r="I202" s="26">
        <f t="shared" si="44"/>
        <v>194.90000000000009</v>
      </c>
      <c r="J202" s="26">
        <f t="shared" si="38"/>
        <v>848.41000000000031</v>
      </c>
      <c r="K202" s="27">
        <v>-7359.4028000000017</v>
      </c>
      <c r="L202" s="25">
        <v>7400</v>
      </c>
      <c r="M202" s="26">
        <f t="shared" si="45"/>
        <v>4175.9289000000008</v>
      </c>
      <c r="N202" s="27">
        <f t="shared" si="45"/>
        <v>469.70900000000023</v>
      </c>
      <c r="O202" s="25">
        <f t="shared" si="40"/>
        <v>4645.6379000000006</v>
      </c>
      <c r="P202" s="25"/>
      <c r="Q202" s="27">
        <f t="shared" si="41"/>
        <v>-4605.0407000000014</v>
      </c>
      <c r="R202" s="27" t="str">
        <f t="shared" si="39"/>
        <v>№171</v>
      </c>
    </row>
    <row r="203" spans="1:18">
      <c r="A203" s="8" t="s">
        <v>212</v>
      </c>
      <c r="B203" s="29">
        <v>1933.08</v>
      </c>
      <c r="C203" s="2">
        <v>526.20000000000005</v>
      </c>
      <c r="D203" s="8">
        <v>2459.29</v>
      </c>
      <c r="E203" s="29">
        <v>1964.97</v>
      </c>
      <c r="F203" s="2">
        <v>529.37</v>
      </c>
      <c r="G203" s="8">
        <v>2494.34</v>
      </c>
      <c r="H203" s="29">
        <f t="shared" si="44"/>
        <v>31.8900000000001</v>
      </c>
      <c r="I203" s="29">
        <f t="shared" si="44"/>
        <v>3.1699999999999591</v>
      </c>
      <c r="J203" s="29">
        <f t="shared" ref="J203:J266" si="46">SUM(H203:I203)</f>
        <v>35.060000000000059</v>
      </c>
      <c r="K203" s="2">
        <v>-1222.7448999999992</v>
      </c>
      <c r="L203" s="8">
        <v>0</v>
      </c>
      <c r="M203" s="29">
        <f t="shared" si="45"/>
        <v>203.77710000000062</v>
      </c>
      <c r="N203" s="2">
        <f t="shared" si="45"/>
        <v>7.6396999999999018</v>
      </c>
      <c r="O203" s="8">
        <f t="shared" si="40"/>
        <v>211.41680000000051</v>
      </c>
      <c r="P203" s="8"/>
      <c r="Q203" s="2">
        <f t="shared" si="41"/>
        <v>-1434.1616999999997</v>
      </c>
      <c r="R203" s="2" t="str">
        <f t="shared" ref="R203:R266" si="47">A203</f>
        <v>№172</v>
      </c>
    </row>
    <row r="204" spans="1:18">
      <c r="A204" s="25" t="s">
        <v>213</v>
      </c>
      <c r="B204" s="26">
        <v>10828.380000000001</v>
      </c>
      <c r="C204" s="27">
        <v>6343.96</v>
      </c>
      <c r="D204" s="25">
        <v>17172.420000000002</v>
      </c>
      <c r="E204" s="26">
        <v>11033.26</v>
      </c>
      <c r="F204" s="27">
        <v>6395.79</v>
      </c>
      <c r="G204" s="25">
        <v>17429.14</v>
      </c>
      <c r="H204" s="26">
        <f t="shared" si="44"/>
        <v>204.8799999999992</v>
      </c>
      <c r="I204" s="26">
        <f t="shared" si="44"/>
        <v>51.829999999999927</v>
      </c>
      <c r="J204" s="26">
        <f t="shared" si="46"/>
        <v>256.70999999999913</v>
      </c>
      <c r="K204" s="27">
        <v>-2176.3396000000103</v>
      </c>
      <c r="L204" s="25">
        <v>0</v>
      </c>
      <c r="M204" s="26">
        <f t="shared" si="45"/>
        <v>1309.1831999999947</v>
      </c>
      <c r="N204" s="27">
        <f t="shared" si="45"/>
        <v>124.91029999999984</v>
      </c>
      <c r="O204" s="25">
        <f t="shared" si="40"/>
        <v>1434.0934999999945</v>
      </c>
      <c r="P204" s="25"/>
      <c r="Q204" s="27">
        <f t="shared" si="41"/>
        <v>-3610.4331000000047</v>
      </c>
      <c r="R204" s="27" t="str">
        <f t="shared" si="47"/>
        <v xml:space="preserve">№173 </v>
      </c>
    </row>
    <row r="205" spans="1:18">
      <c r="A205" s="8" t="s">
        <v>214</v>
      </c>
      <c r="B205" s="29">
        <v>3183.34</v>
      </c>
      <c r="C205" s="2">
        <v>1546.8400000000001</v>
      </c>
      <c r="D205" s="8">
        <v>4730.2</v>
      </c>
      <c r="E205" s="29">
        <v>3507.78</v>
      </c>
      <c r="F205" s="2">
        <v>1686.88</v>
      </c>
      <c r="G205" s="8">
        <v>5194.6900000000005</v>
      </c>
      <c r="H205" s="29">
        <f t="shared" si="44"/>
        <v>324.44000000000005</v>
      </c>
      <c r="I205" s="29">
        <f t="shared" si="44"/>
        <v>140.03999999999996</v>
      </c>
      <c r="J205" s="29">
        <f t="shared" si="46"/>
        <v>464.48</v>
      </c>
      <c r="K205" s="2">
        <v>1855.0679999999984</v>
      </c>
      <c r="L205" s="8">
        <v>0</v>
      </c>
      <c r="M205" s="29">
        <f t="shared" si="45"/>
        <v>2073.1716000000001</v>
      </c>
      <c r="N205" s="2">
        <f t="shared" si="45"/>
        <v>337.49639999999994</v>
      </c>
      <c r="O205" s="8">
        <f t="shared" ref="O205:O268" si="48">SUM(M205:N205)</f>
        <v>2410.6680000000001</v>
      </c>
      <c r="P205" s="8"/>
      <c r="Q205" s="2">
        <f t="shared" ref="Q205:Q268" si="49">K205-O205+L205+P205</f>
        <v>-555.60000000000173</v>
      </c>
      <c r="R205" s="2" t="str">
        <f t="shared" si="47"/>
        <v xml:space="preserve">№174 </v>
      </c>
    </row>
    <row r="206" spans="1:18">
      <c r="A206" s="25" t="s">
        <v>215</v>
      </c>
      <c r="B206" s="26">
        <v>4269.87</v>
      </c>
      <c r="C206" s="27">
        <v>1768.93</v>
      </c>
      <c r="D206" s="25">
        <v>6038.81</v>
      </c>
      <c r="E206" s="26">
        <v>4381.67</v>
      </c>
      <c r="F206" s="27">
        <v>1826.03</v>
      </c>
      <c r="G206" s="25">
        <v>6207.7</v>
      </c>
      <c r="H206" s="26">
        <f t="shared" si="44"/>
        <v>111.80000000000018</v>
      </c>
      <c r="I206" s="26">
        <f t="shared" si="44"/>
        <v>57.099999999999909</v>
      </c>
      <c r="J206" s="26">
        <f t="shared" si="46"/>
        <v>168.90000000000009</v>
      </c>
      <c r="K206" s="27">
        <v>833.03319999999871</v>
      </c>
      <c r="L206" s="25">
        <v>0</v>
      </c>
      <c r="M206" s="26">
        <f t="shared" si="45"/>
        <v>714.40200000000118</v>
      </c>
      <c r="N206" s="27">
        <f t="shared" si="45"/>
        <v>137.61099999999979</v>
      </c>
      <c r="O206" s="25">
        <f t="shared" si="48"/>
        <v>852.01300000000094</v>
      </c>
      <c r="P206" s="25"/>
      <c r="Q206" s="27">
        <f t="shared" si="49"/>
        <v>-18.979800000002228</v>
      </c>
      <c r="R206" s="27" t="str">
        <f t="shared" si="47"/>
        <v xml:space="preserve">№175 </v>
      </c>
    </row>
    <row r="207" spans="1:18">
      <c r="A207" s="8" t="s">
        <v>216</v>
      </c>
      <c r="B207" s="29">
        <v>710.12</v>
      </c>
      <c r="C207" s="2">
        <v>348.12</v>
      </c>
      <c r="D207" s="8">
        <v>1058.25</v>
      </c>
      <c r="E207" s="29">
        <v>730.35</v>
      </c>
      <c r="F207" s="2">
        <v>350.63</v>
      </c>
      <c r="G207" s="8">
        <v>1080.99</v>
      </c>
      <c r="H207" s="29">
        <f t="shared" si="44"/>
        <v>20.230000000000018</v>
      </c>
      <c r="I207" s="29">
        <f t="shared" si="44"/>
        <v>2.5099999999999909</v>
      </c>
      <c r="J207" s="29">
        <f t="shared" si="46"/>
        <v>22.740000000000009</v>
      </c>
      <c r="K207" s="2">
        <v>14981.329900000004</v>
      </c>
      <c r="L207" s="8">
        <v>3000</v>
      </c>
      <c r="M207" s="29">
        <f t="shared" si="45"/>
        <v>129.26970000000011</v>
      </c>
      <c r="N207" s="2">
        <f t="shared" si="45"/>
        <v>6.0490999999999788</v>
      </c>
      <c r="O207" s="8">
        <f t="shared" si="48"/>
        <v>135.3188000000001</v>
      </c>
      <c r="P207" s="8"/>
      <c r="Q207" s="2">
        <f t="shared" si="49"/>
        <v>17846.011100000003</v>
      </c>
      <c r="R207" s="2" t="str">
        <f t="shared" si="47"/>
        <v xml:space="preserve">№176\1 </v>
      </c>
    </row>
    <row r="208" spans="1:18">
      <c r="A208" s="25" t="s">
        <v>217</v>
      </c>
      <c r="B208" s="26">
        <v>3727.85</v>
      </c>
      <c r="C208" s="27">
        <v>2050.08</v>
      </c>
      <c r="D208" s="25">
        <v>5777.9400000000005</v>
      </c>
      <c r="E208" s="26">
        <v>3838.59</v>
      </c>
      <c r="F208" s="27">
        <v>2114.0300000000002</v>
      </c>
      <c r="G208" s="25">
        <v>5952.63</v>
      </c>
      <c r="H208" s="26">
        <f t="shared" si="44"/>
        <v>110.74000000000024</v>
      </c>
      <c r="I208" s="26">
        <f t="shared" si="44"/>
        <v>63.950000000000273</v>
      </c>
      <c r="J208" s="26">
        <f t="shared" si="46"/>
        <v>174.69000000000051</v>
      </c>
      <c r="K208" s="27">
        <v>-17220.827700000002</v>
      </c>
      <c r="L208" s="25">
        <v>0</v>
      </c>
      <c r="M208" s="26">
        <f t="shared" si="45"/>
        <v>707.62860000000148</v>
      </c>
      <c r="N208" s="27">
        <f t="shared" si="45"/>
        <v>154.11950000000067</v>
      </c>
      <c r="O208" s="25">
        <f t="shared" si="48"/>
        <v>861.74810000000218</v>
      </c>
      <c r="P208" s="25"/>
      <c r="Q208" s="27">
        <f t="shared" si="49"/>
        <v>-18082.575800000002</v>
      </c>
      <c r="R208" s="27" t="str">
        <f t="shared" si="47"/>
        <v xml:space="preserve">№176\2 </v>
      </c>
    </row>
    <row r="209" spans="1:18">
      <c r="A209" s="8" t="s">
        <v>218</v>
      </c>
      <c r="B209" s="29">
        <v>5022.84</v>
      </c>
      <c r="C209" s="2">
        <v>1314.29</v>
      </c>
      <c r="D209" s="8">
        <v>6337.14</v>
      </c>
      <c r="E209" s="29">
        <v>5150.07</v>
      </c>
      <c r="F209" s="2">
        <v>1376.53</v>
      </c>
      <c r="G209" s="8">
        <v>6526.6100000000006</v>
      </c>
      <c r="H209" s="29">
        <f t="shared" si="44"/>
        <v>127.22999999999956</v>
      </c>
      <c r="I209" s="29">
        <f t="shared" si="44"/>
        <v>62.240000000000009</v>
      </c>
      <c r="J209" s="29">
        <f t="shared" si="46"/>
        <v>189.46999999999957</v>
      </c>
      <c r="K209" s="2">
        <v>-4241.0055000000002</v>
      </c>
      <c r="L209" s="8">
        <v>0</v>
      </c>
      <c r="M209" s="29">
        <f t="shared" si="45"/>
        <v>812.99969999999712</v>
      </c>
      <c r="N209" s="2">
        <f t="shared" si="45"/>
        <v>149.99840000000003</v>
      </c>
      <c r="O209" s="8">
        <f t="shared" si="48"/>
        <v>962.99809999999718</v>
      </c>
      <c r="P209" s="8"/>
      <c r="Q209" s="2">
        <f t="shared" si="49"/>
        <v>-5204.0035999999973</v>
      </c>
      <c r="R209" s="2" t="str">
        <f t="shared" si="47"/>
        <v xml:space="preserve">№177 </v>
      </c>
    </row>
    <row r="210" spans="1:18">
      <c r="A210" s="25" t="s">
        <v>219</v>
      </c>
      <c r="B210" s="26">
        <v>2411.8200000000002</v>
      </c>
      <c r="C210" s="27">
        <v>1520.76</v>
      </c>
      <c r="D210" s="25">
        <v>3932.58</v>
      </c>
      <c r="E210" s="26">
        <v>2501.35</v>
      </c>
      <c r="F210" s="27">
        <v>1613.28</v>
      </c>
      <c r="G210" s="25">
        <v>4114.6400000000003</v>
      </c>
      <c r="H210" s="26">
        <f t="shared" si="44"/>
        <v>89.529999999999745</v>
      </c>
      <c r="I210" s="26">
        <f t="shared" si="44"/>
        <v>92.519999999999982</v>
      </c>
      <c r="J210" s="26">
        <f t="shared" si="46"/>
        <v>182.04999999999973</v>
      </c>
      <c r="K210" s="27">
        <v>632.36879999999928</v>
      </c>
      <c r="L210" s="25">
        <v>0</v>
      </c>
      <c r="M210" s="26">
        <f t="shared" si="45"/>
        <v>572.09669999999835</v>
      </c>
      <c r="N210" s="27">
        <f t="shared" si="45"/>
        <v>222.97319999999996</v>
      </c>
      <c r="O210" s="25">
        <f>SUM(M210:N210)</f>
        <v>795.06989999999837</v>
      </c>
      <c r="P210" s="25"/>
      <c r="Q210" s="27">
        <f t="shared" si="49"/>
        <v>-162.70109999999909</v>
      </c>
      <c r="R210" s="27" t="str">
        <f t="shared" si="47"/>
        <v xml:space="preserve">№178 </v>
      </c>
    </row>
    <row r="211" spans="1:18">
      <c r="A211" s="8" t="s">
        <v>220</v>
      </c>
      <c r="B211" s="29">
        <v>2273.98</v>
      </c>
      <c r="C211" s="2">
        <v>1616.65</v>
      </c>
      <c r="D211" s="8">
        <v>3890.7000000000003</v>
      </c>
      <c r="E211" s="29">
        <v>2340.04</v>
      </c>
      <c r="F211" s="2">
        <v>1646.75</v>
      </c>
      <c r="G211" s="8">
        <v>3986.86</v>
      </c>
      <c r="H211" s="29">
        <f t="shared" si="44"/>
        <v>66.059999999999945</v>
      </c>
      <c r="I211" s="29">
        <f t="shared" si="44"/>
        <v>30.099999999999909</v>
      </c>
      <c r="J211" s="29">
        <f t="shared" si="46"/>
        <v>96.159999999999854</v>
      </c>
      <c r="K211" s="2">
        <v>-971.11090000000058</v>
      </c>
      <c r="L211" s="8">
        <v>971.11</v>
      </c>
      <c r="M211" s="29">
        <f t="shared" si="45"/>
        <v>422.12339999999961</v>
      </c>
      <c r="N211" s="2">
        <f t="shared" si="45"/>
        <v>72.540999999999784</v>
      </c>
      <c r="O211" s="8">
        <f t="shared" si="48"/>
        <v>494.66439999999938</v>
      </c>
      <c r="P211" s="8"/>
      <c r="Q211" s="2">
        <f t="shared" si="49"/>
        <v>-494.6653</v>
      </c>
      <c r="R211" s="2" t="str">
        <f t="shared" si="47"/>
        <v xml:space="preserve">№179 </v>
      </c>
    </row>
    <row r="212" spans="1:18">
      <c r="A212" s="25" t="s">
        <v>221</v>
      </c>
      <c r="B212" s="26">
        <v>11122.31</v>
      </c>
      <c r="C212" s="27">
        <v>5681.77</v>
      </c>
      <c r="D212" s="25">
        <v>16804.09</v>
      </c>
      <c r="E212" s="26">
        <v>11266.9</v>
      </c>
      <c r="F212" s="27">
        <v>5767.51</v>
      </c>
      <c r="G212" s="25">
        <v>17034.420000000002</v>
      </c>
      <c r="H212" s="26">
        <f t="shared" si="44"/>
        <v>144.59000000000015</v>
      </c>
      <c r="I212" s="26">
        <f t="shared" si="44"/>
        <v>85.739999999999782</v>
      </c>
      <c r="J212" s="26">
        <f t="shared" si="46"/>
        <v>230.32999999999993</v>
      </c>
      <c r="K212" s="27">
        <v>-910.76619999999753</v>
      </c>
      <c r="L212" s="25">
        <v>0</v>
      </c>
      <c r="M212" s="26">
        <f t="shared" si="45"/>
        <v>923.93010000000083</v>
      </c>
      <c r="N212" s="27">
        <f t="shared" si="45"/>
        <v>206.63339999999948</v>
      </c>
      <c r="O212" s="25">
        <f t="shared" si="48"/>
        <v>1130.5635000000002</v>
      </c>
      <c r="P212" s="25"/>
      <c r="Q212" s="27">
        <f t="shared" si="49"/>
        <v>-2041.3296999999977</v>
      </c>
      <c r="R212" s="27" t="str">
        <f t="shared" si="47"/>
        <v xml:space="preserve">№180 </v>
      </c>
    </row>
    <row r="213" spans="1:18">
      <c r="A213" s="8" t="s">
        <v>222</v>
      </c>
      <c r="B213" s="29">
        <v>2782.92</v>
      </c>
      <c r="C213" s="2">
        <v>4834.22</v>
      </c>
      <c r="D213" s="8">
        <v>7617.2</v>
      </c>
      <c r="E213" s="29">
        <v>3002.28</v>
      </c>
      <c r="F213" s="2">
        <v>5006.2</v>
      </c>
      <c r="G213" s="8">
        <v>8008.54</v>
      </c>
      <c r="H213" s="29">
        <f t="shared" si="44"/>
        <v>219.36000000000013</v>
      </c>
      <c r="I213" s="29">
        <f t="shared" si="44"/>
        <v>171.97999999999956</v>
      </c>
      <c r="J213" s="29">
        <f t="shared" si="46"/>
        <v>391.33999999999969</v>
      </c>
      <c r="K213" s="2">
        <v>85.030899999999065</v>
      </c>
      <c r="L213" s="8">
        <v>5000</v>
      </c>
      <c r="M213" s="29">
        <f t="shared" si="45"/>
        <v>1401.7104000000008</v>
      </c>
      <c r="N213" s="2">
        <f t="shared" si="45"/>
        <v>414.47179999999895</v>
      </c>
      <c r="O213" s="8">
        <f t="shared" si="48"/>
        <v>1816.1821999999997</v>
      </c>
      <c r="P213" s="8"/>
      <c r="Q213" s="2">
        <f t="shared" si="49"/>
        <v>3268.8486999999996</v>
      </c>
      <c r="R213" s="2" t="str">
        <f t="shared" si="47"/>
        <v xml:space="preserve">№181 </v>
      </c>
    </row>
    <row r="214" spans="1:18">
      <c r="A214" s="25" t="s">
        <v>223</v>
      </c>
      <c r="B214" s="26">
        <v>34438.32</v>
      </c>
      <c r="C214" s="27">
        <v>41412.160000000003</v>
      </c>
      <c r="D214" s="25">
        <v>75850.62</v>
      </c>
      <c r="E214" s="26">
        <v>34440.53</v>
      </c>
      <c r="F214" s="27">
        <v>41412.28</v>
      </c>
      <c r="G214" s="25">
        <v>75852.95</v>
      </c>
      <c r="H214" s="26">
        <f t="shared" si="44"/>
        <v>2.2099999999991269</v>
      </c>
      <c r="I214" s="26">
        <f t="shared" si="44"/>
        <v>0.11999999999534339</v>
      </c>
      <c r="J214" s="26">
        <f t="shared" si="46"/>
        <v>2.3299999999944703</v>
      </c>
      <c r="K214" s="27">
        <v>112.10859999997979</v>
      </c>
      <c r="L214" s="25">
        <v>0</v>
      </c>
      <c r="M214" s="26">
        <f t="shared" si="45"/>
        <v>14.121899999994421</v>
      </c>
      <c r="N214" s="27">
        <f t="shared" si="45"/>
        <v>0.2891999999887776</v>
      </c>
      <c r="O214" s="25">
        <f t="shared" si="48"/>
        <v>14.411099999983199</v>
      </c>
      <c r="P214" s="25"/>
      <c r="Q214" s="27">
        <f t="shared" si="49"/>
        <v>97.697499999996595</v>
      </c>
      <c r="R214" s="27" t="str">
        <f t="shared" si="47"/>
        <v xml:space="preserve">№182 </v>
      </c>
    </row>
    <row r="215" spans="1:18">
      <c r="A215" s="8" t="s">
        <v>224</v>
      </c>
      <c r="B215" s="29">
        <v>1198.21</v>
      </c>
      <c r="C215" s="2">
        <v>376.13</v>
      </c>
      <c r="D215" s="8">
        <v>1574.3500000000001</v>
      </c>
      <c r="E215" s="29">
        <v>1310.05</v>
      </c>
      <c r="F215" s="2">
        <v>413.19</v>
      </c>
      <c r="G215" s="8">
        <v>1723.25</v>
      </c>
      <c r="H215" s="29">
        <f t="shared" si="44"/>
        <v>111.83999999999992</v>
      </c>
      <c r="I215" s="29">
        <f t="shared" si="44"/>
        <v>37.06</v>
      </c>
      <c r="J215" s="29">
        <f t="shared" si="46"/>
        <v>148.89999999999992</v>
      </c>
      <c r="K215" s="2">
        <v>-2295.9338000000002</v>
      </c>
      <c r="L215" s="8">
        <v>0</v>
      </c>
      <c r="M215" s="29">
        <f t="shared" si="45"/>
        <v>714.65759999999943</v>
      </c>
      <c r="N215" s="2">
        <f t="shared" si="45"/>
        <v>89.314600000000013</v>
      </c>
      <c r="O215" s="8">
        <f t="shared" si="48"/>
        <v>803.97219999999948</v>
      </c>
      <c r="P215" s="8"/>
      <c r="Q215" s="2">
        <f t="shared" si="49"/>
        <v>-3099.9059999999999</v>
      </c>
      <c r="R215" s="2" t="str">
        <f t="shared" si="47"/>
        <v xml:space="preserve">№183 </v>
      </c>
    </row>
    <row r="216" spans="1:18">
      <c r="A216" s="25" t="s">
        <v>225</v>
      </c>
      <c r="B216" s="26">
        <v>10703.03</v>
      </c>
      <c r="C216" s="27">
        <v>5039.38</v>
      </c>
      <c r="D216" s="25">
        <v>15742.43</v>
      </c>
      <c r="E216" s="26">
        <v>10978.33</v>
      </c>
      <c r="F216" s="27">
        <v>5161.83</v>
      </c>
      <c r="G216" s="25">
        <v>16140.18</v>
      </c>
      <c r="H216" s="26">
        <f t="shared" si="44"/>
        <v>275.29999999999927</v>
      </c>
      <c r="I216" s="26">
        <f t="shared" si="44"/>
        <v>122.44999999999982</v>
      </c>
      <c r="J216" s="26">
        <f t="shared" si="46"/>
        <v>397.74999999999909</v>
      </c>
      <c r="K216" s="27">
        <v>-3622.7999</v>
      </c>
      <c r="L216" s="25">
        <v>3650</v>
      </c>
      <c r="M216" s="26">
        <f t="shared" si="45"/>
        <v>1759.1669999999954</v>
      </c>
      <c r="N216" s="27">
        <f t="shared" si="45"/>
        <v>295.10449999999958</v>
      </c>
      <c r="O216" s="25">
        <f t="shared" si="48"/>
        <v>2054.2714999999948</v>
      </c>
      <c r="P216" s="25"/>
      <c r="Q216" s="27">
        <f t="shared" si="49"/>
        <v>-2027.0713999999953</v>
      </c>
      <c r="R216" s="27" t="str">
        <f t="shared" si="47"/>
        <v xml:space="preserve">№184 </v>
      </c>
    </row>
    <row r="217" spans="1:18">
      <c r="A217" s="8" t="s">
        <v>226</v>
      </c>
      <c r="B217" s="29">
        <v>2544.59</v>
      </c>
      <c r="C217" s="2">
        <v>1290.6300000000001</v>
      </c>
      <c r="D217" s="8">
        <v>3835.23</v>
      </c>
      <c r="E217" s="29">
        <v>2676.31</v>
      </c>
      <c r="F217" s="2">
        <v>1361.33</v>
      </c>
      <c r="G217" s="8">
        <v>4037.65</v>
      </c>
      <c r="H217" s="29">
        <f t="shared" si="44"/>
        <v>131.7199999999998</v>
      </c>
      <c r="I217" s="29">
        <f t="shared" si="44"/>
        <v>70.699999999999818</v>
      </c>
      <c r="J217" s="29">
        <f t="shared" si="46"/>
        <v>202.41999999999962</v>
      </c>
      <c r="K217" s="2">
        <v>-2109.6744000000003</v>
      </c>
      <c r="L217" s="8">
        <v>0</v>
      </c>
      <c r="M217" s="29">
        <f t="shared" si="45"/>
        <v>841.69079999999872</v>
      </c>
      <c r="N217" s="2">
        <f t="shared" si="45"/>
        <v>170.38699999999957</v>
      </c>
      <c r="O217" s="8">
        <f t="shared" si="48"/>
        <v>1012.0777999999983</v>
      </c>
      <c r="P217" s="8"/>
      <c r="Q217" s="2">
        <f t="shared" si="49"/>
        <v>-3121.7521999999985</v>
      </c>
      <c r="R217" s="2" t="str">
        <f t="shared" si="47"/>
        <v xml:space="preserve">№185 </v>
      </c>
    </row>
    <row r="218" spans="1:18">
      <c r="A218" s="25" t="s">
        <v>227</v>
      </c>
      <c r="B218" s="26">
        <v>1098.44</v>
      </c>
      <c r="C218" s="27">
        <v>1058.6500000000001</v>
      </c>
      <c r="D218" s="25">
        <v>2157.1</v>
      </c>
      <c r="E218" s="26">
        <v>1118</v>
      </c>
      <c r="F218" s="27">
        <v>1064.44</v>
      </c>
      <c r="G218" s="25">
        <v>2182.4499999999998</v>
      </c>
      <c r="H218" s="26">
        <f t="shared" si="44"/>
        <v>19.559999999999945</v>
      </c>
      <c r="I218" s="26">
        <f t="shared" si="44"/>
        <v>5.7899999999999636</v>
      </c>
      <c r="J218" s="26">
        <f t="shared" si="46"/>
        <v>25.349999999999909</v>
      </c>
      <c r="K218" s="27">
        <v>-1148.8370000000004</v>
      </c>
      <c r="L218" s="25">
        <v>800</v>
      </c>
      <c r="M218" s="26">
        <f t="shared" si="45"/>
        <v>124.98839999999964</v>
      </c>
      <c r="N218" s="27">
        <f t="shared" si="45"/>
        <v>13.953899999999914</v>
      </c>
      <c r="O218" s="25">
        <f t="shared" si="48"/>
        <v>138.94229999999956</v>
      </c>
      <c r="P218" s="25"/>
      <c r="Q218" s="27">
        <f t="shared" si="49"/>
        <v>-487.77929999999992</v>
      </c>
      <c r="R218" s="27" t="str">
        <f t="shared" si="47"/>
        <v xml:space="preserve">№186 </v>
      </c>
    </row>
    <row r="219" spans="1:18">
      <c r="A219" s="8" t="s">
        <v>228</v>
      </c>
      <c r="B219" s="29">
        <v>2730.15</v>
      </c>
      <c r="C219" s="2">
        <v>1678.32</v>
      </c>
      <c r="D219" s="8">
        <v>4408.5</v>
      </c>
      <c r="E219" s="29">
        <v>2739.63</v>
      </c>
      <c r="F219" s="2">
        <v>1682.3400000000001</v>
      </c>
      <c r="G219" s="8">
        <v>4422.01</v>
      </c>
      <c r="H219" s="32">
        <f t="shared" ref="H219:I250" si="50">E219-B219</f>
        <v>9.4800000000000182</v>
      </c>
      <c r="I219" s="32">
        <f t="shared" si="50"/>
        <v>4.0200000000002092</v>
      </c>
      <c r="J219" s="29">
        <f t="shared" si="46"/>
        <v>13.500000000000227</v>
      </c>
      <c r="K219" s="2">
        <v>823.19089999999937</v>
      </c>
      <c r="L219" s="8">
        <v>0</v>
      </c>
      <c r="M219" s="29">
        <f t="shared" ref="M219:N250" si="51">H219*M$6</f>
        <v>60.577200000000111</v>
      </c>
      <c r="N219" s="2">
        <f t="shared" si="51"/>
        <v>9.6882000000005046</v>
      </c>
      <c r="O219" s="8">
        <f t="shared" si="48"/>
        <v>70.265400000000611</v>
      </c>
      <c r="P219" s="8"/>
      <c r="Q219" s="2">
        <f t="shared" si="49"/>
        <v>752.92549999999881</v>
      </c>
      <c r="R219" s="2" t="str">
        <f t="shared" si="47"/>
        <v xml:space="preserve">№187 </v>
      </c>
    </row>
    <row r="220" spans="1:18">
      <c r="A220" s="25" t="s">
        <v>229</v>
      </c>
      <c r="B220" s="26">
        <v>2801.19</v>
      </c>
      <c r="C220" s="27">
        <v>450.19</v>
      </c>
      <c r="D220" s="25">
        <v>3251.39</v>
      </c>
      <c r="E220" s="26">
        <v>2859.06</v>
      </c>
      <c r="F220" s="27">
        <v>475.42</v>
      </c>
      <c r="G220" s="25">
        <v>3334.48</v>
      </c>
      <c r="H220" s="26">
        <f t="shared" si="50"/>
        <v>57.869999999999891</v>
      </c>
      <c r="I220" s="26">
        <f t="shared" si="50"/>
        <v>25.230000000000018</v>
      </c>
      <c r="J220" s="26">
        <f t="shared" si="46"/>
        <v>83.099999999999909</v>
      </c>
      <c r="K220" s="27">
        <v>-2076.0527000000002</v>
      </c>
      <c r="L220" s="25">
        <v>0</v>
      </c>
      <c r="M220" s="26">
        <f t="shared" si="51"/>
        <v>369.78929999999929</v>
      </c>
      <c r="N220" s="27">
        <f t="shared" si="51"/>
        <v>60.804300000000048</v>
      </c>
      <c r="O220" s="25">
        <f t="shared" si="48"/>
        <v>430.59359999999936</v>
      </c>
      <c r="P220" s="25"/>
      <c r="Q220" s="27">
        <f t="shared" si="49"/>
        <v>-2506.6462999999994</v>
      </c>
      <c r="R220" s="27" t="str">
        <f t="shared" si="47"/>
        <v>№188\1</v>
      </c>
    </row>
    <row r="221" spans="1:18" ht="14.25" customHeight="1">
      <c r="A221" s="8" t="s">
        <v>230</v>
      </c>
      <c r="B221" s="29">
        <v>1621.91</v>
      </c>
      <c r="C221" s="2">
        <v>1301.98</v>
      </c>
      <c r="D221" s="8">
        <v>2923.92</v>
      </c>
      <c r="E221" s="29">
        <v>1638.08</v>
      </c>
      <c r="F221" s="2">
        <v>1326.81</v>
      </c>
      <c r="G221" s="8">
        <v>2964.92</v>
      </c>
      <c r="H221" s="29">
        <f t="shared" si="50"/>
        <v>16.169999999999845</v>
      </c>
      <c r="I221" s="29">
        <f t="shared" si="50"/>
        <v>24.829999999999927</v>
      </c>
      <c r="J221" s="29">
        <f t="shared" si="46"/>
        <v>40.999999999999773</v>
      </c>
      <c r="K221" s="2">
        <v>-462.18450000000098</v>
      </c>
      <c r="L221" s="8">
        <v>0</v>
      </c>
      <c r="M221" s="29">
        <f t="shared" si="51"/>
        <v>103.32629999999901</v>
      </c>
      <c r="N221" s="2">
        <f t="shared" si="51"/>
        <v>59.840299999999829</v>
      </c>
      <c r="O221" s="8">
        <f t="shared" si="48"/>
        <v>163.16659999999882</v>
      </c>
      <c r="P221" s="8"/>
      <c r="Q221" s="2">
        <f t="shared" si="49"/>
        <v>-625.35109999999986</v>
      </c>
      <c r="R221" s="2" t="str">
        <f t="shared" si="47"/>
        <v xml:space="preserve">№188\2 </v>
      </c>
    </row>
    <row r="222" spans="1:18">
      <c r="A222" s="25" t="s">
        <v>231</v>
      </c>
      <c r="B222" s="26">
        <v>7186.41</v>
      </c>
      <c r="C222" s="27">
        <v>4122.6400000000003</v>
      </c>
      <c r="D222" s="25">
        <v>11309.08</v>
      </c>
      <c r="E222" s="26">
        <v>7217.8</v>
      </c>
      <c r="F222" s="27">
        <v>4135.6099999999997</v>
      </c>
      <c r="G222" s="25">
        <v>11353.44</v>
      </c>
      <c r="H222" s="26">
        <f t="shared" si="50"/>
        <v>31.390000000000327</v>
      </c>
      <c r="I222" s="26">
        <f t="shared" si="50"/>
        <v>12.969999999999345</v>
      </c>
      <c r="J222" s="26">
        <f t="shared" si="46"/>
        <v>44.359999999999673</v>
      </c>
      <c r="K222" s="27">
        <v>1097.5686999999998</v>
      </c>
      <c r="L222" s="25">
        <v>2000</v>
      </c>
      <c r="M222" s="26">
        <f t="shared" si="51"/>
        <v>200.58210000000207</v>
      </c>
      <c r="N222" s="27">
        <f t="shared" si="51"/>
        <v>31.257699999998422</v>
      </c>
      <c r="O222" s="25">
        <f t="shared" si="48"/>
        <v>231.83980000000048</v>
      </c>
      <c r="P222" s="25"/>
      <c r="Q222" s="27">
        <f t="shared" si="49"/>
        <v>2865.7288999999992</v>
      </c>
      <c r="R222" s="27" t="str">
        <f t="shared" si="47"/>
        <v xml:space="preserve">№189 </v>
      </c>
    </row>
    <row r="223" spans="1:18">
      <c r="A223" s="8" t="s">
        <v>232</v>
      </c>
      <c r="B223" s="29">
        <v>3542.77</v>
      </c>
      <c r="C223" s="2">
        <v>1071.3499999999999</v>
      </c>
      <c r="D223" s="8">
        <v>4614.13</v>
      </c>
      <c r="E223" s="29">
        <v>3682.27</v>
      </c>
      <c r="F223" s="2">
        <v>1125.01</v>
      </c>
      <c r="G223" s="8">
        <v>4807.29</v>
      </c>
      <c r="H223" s="29">
        <f t="shared" si="50"/>
        <v>139.5</v>
      </c>
      <c r="I223" s="29">
        <f t="shared" si="50"/>
        <v>53.660000000000082</v>
      </c>
      <c r="J223" s="29">
        <f t="shared" si="46"/>
        <v>193.16000000000008</v>
      </c>
      <c r="K223" s="2">
        <v>-4470.4828999999991</v>
      </c>
      <c r="L223" s="8">
        <v>0</v>
      </c>
      <c r="M223" s="29">
        <f t="shared" si="51"/>
        <v>891.40499999999997</v>
      </c>
      <c r="N223" s="2">
        <f t="shared" si="51"/>
        <v>129.32060000000021</v>
      </c>
      <c r="O223" s="8">
        <f t="shared" si="48"/>
        <v>1020.7256000000002</v>
      </c>
      <c r="P223" s="8"/>
      <c r="Q223" s="2">
        <f t="shared" si="49"/>
        <v>-5491.2084999999988</v>
      </c>
      <c r="R223" s="2" t="str">
        <f t="shared" si="47"/>
        <v xml:space="preserve">№190 </v>
      </c>
    </row>
    <row r="224" spans="1:18">
      <c r="A224" s="25" t="s">
        <v>233</v>
      </c>
      <c r="B224" s="26">
        <v>50.08</v>
      </c>
      <c r="C224" s="27">
        <v>10.9</v>
      </c>
      <c r="D224" s="25">
        <v>60.99</v>
      </c>
      <c r="E224" s="26">
        <v>50.410000000000004</v>
      </c>
      <c r="F224" s="27">
        <v>10.9</v>
      </c>
      <c r="G224" s="25">
        <v>61.32</v>
      </c>
      <c r="H224" s="26">
        <f t="shared" si="50"/>
        <v>0.3300000000000054</v>
      </c>
      <c r="I224" s="26">
        <f t="shared" si="50"/>
        <v>0</v>
      </c>
      <c r="J224" s="26">
        <f t="shared" si="46"/>
        <v>0.3300000000000054</v>
      </c>
      <c r="K224" s="27">
        <v>-92.676999999999992</v>
      </c>
      <c r="L224" s="25">
        <v>0</v>
      </c>
      <c r="M224" s="26">
        <f t="shared" si="51"/>
        <v>2.1087000000000344</v>
      </c>
      <c r="N224" s="27">
        <f t="shared" si="51"/>
        <v>0</v>
      </c>
      <c r="O224" s="25">
        <f t="shared" si="48"/>
        <v>2.1087000000000344</v>
      </c>
      <c r="P224" s="25"/>
      <c r="Q224" s="27">
        <f t="shared" si="49"/>
        <v>-94.78570000000002</v>
      </c>
      <c r="R224" s="27" t="str">
        <f t="shared" si="47"/>
        <v xml:space="preserve">№191 </v>
      </c>
    </row>
    <row r="225" spans="1:18">
      <c r="A225" s="8" t="s">
        <v>234</v>
      </c>
      <c r="B225" s="29">
        <v>2546.4700000000003</v>
      </c>
      <c r="C225" s="2">
        <v>977.54</v>
      </c>
      <c r="D225" s="8">
        <v>3524.04</v>
      </c>
      <c r="E225" s="29">
        <v>2625.43</v>
      </c>
      <c r="F225" s="2">
        <v>1002.03</v>
      </c>
      <c r="G225" s="8">
        <v>3627.48</v>
      </c>
      <c r="H225" s="29">
        <f t="shared" si="50"/>
        <v>78.959999999999582</v>
      </c>
      <c r="I225" s="29">
        <f t="shared" si="50"/>
        <v>24.490000000000009</v>
      </c>
      <c r="J225" s="29">
        <f t="shared" si="46"/>
        <v>103.44999999999959</v>
      </c>
      <c r="K225" s="2">
        <v>212.33329999999864</v>
      </c>
      <c r="L225" s="8">
        <v>1500</v>
      </c>
      <c r="M225" s="29">
        <f t="shared" si="51"/>
        <v>504.55439999999732</v>
      </c>
      <c r="N225" s="2">
        <f t="shared" si="51"/>
        <v>59.020900000000026</v>
      </c>
      <c r="O225" s="8">
        <f t="shared" si="48"/>
        <v>563.57529999999736</v>
      </c>
      <c r="P225" s="8"/>
      <c r="Q225" s="2">
        <f t="shared" si="49"/>
        <v>1148.7580000000012</v>
      </c>
      <c r="R225" s="2" t="str">
        <f t="shared" si="47"/>
        <v xml:space="preserve">№202 </v>
      </c>
    </row>
    <row r="226" spans="1:18">
      <c r="A226" s="25" t="s">
        <v>235</v>
      </c>
      <c r="B226" s="26">
        <v>356.42</v>
      </c>
      <c r="C226" s="27">
        <v>129.56</v>
      </c>
      <c r="D226" s="25">
        <v>485.98</v>
      </c>
      <c r="E226" s="26">
        <v>356.82</v>
      </c>
      <c r="F226" s="27">
        <v>129.80000000000001</v>
      </c>
      <c r="G226" s="25">
        <v>486.64</v>
      </c>
      <c r="H226" s="26">
        <f t="shared" si="50"/>
        <v>0.39999999999997726</v>
      </c>
      <c r="I226" s="26">
        <f t="shared" si="50"/>
        <v>0.24000000000000909</v>
      </c>
      <c r="J226" s="26">
        <f t="shared" si="46"/>
        <v>0.63999999999998636</v>
      </c>
      <c r="K226" s="27">
        <v>1518.4297999999999</v>
      </c>
      <c r="L226" s="25">
        <v>0</v>
      </c>
      <c r="M226" s="26">
        <f t="shared" si="51"/>
        <v>2.5559999999998544</v>
      </c>
      <c r="N226" s="27">
        <f t="shared" si="51"/>
        <v>0.57840000000002201</v>
      </c>
      <c r="O226" s="25">
        <f t="shared" si="48"/>
        <v>3.1343999999998764</v>
      </c>
      <c r="P226" s="25"/>
      <c r="Q226" s="27">
        <f t="shared" si="49"/>
        <v>1515.2954</v>
      </c>
      <c r="R226" s="27" t="str">
        <f t="shared" si="47"/>
        <v xml:space="preserve">№203 </v>
      </c>
    </row>
    <row r="227" spans="1:18">
      <c r="A227" s="8" t="s">
        <v>236</v>
      </c>
      <c r="B227" s="29">
        <v>7082.6900000000005</v>
      </c>
      <c r="C227" s="2">
        <v>2152.56</v>
      </c>
      <c r="D227" s="8">
        <v>9235.26</v>
      </c>
      <c r="E227" s="29">
        <v>7083.8600000000006</v>
      </c>
      <c r="F227" s="2">
        <v>2152.61</v>
      </c>
      <c r="G227" s="8">
        <v>9236.48</v>
      </c>
      <c r="H227" s="29">
        <f t="shared" si="50"/>
        <v>1.1700000000000728</v>
      </c>
      <c r="I227" s="29">
        <f t="shared" si="50"/>
        <v>5.0000000000181899E-2</v>
      </c>
      <c r="J227" s="29">
        <f t="shared" si="46"/>
        <v>1.2200000000002547</v>
      </c>
      <c r="K227" s="2">
        <v>-4.9463000000018376</v>
      </c>
      <c r="L227" s="8">
        <v>0</v>
      </c>
      <c r="M227" s="29">
        <f t="shared" si="51"/>
        <v>7.4763000000004647</v>
      </c>
      <c r="N227" s="2">
        <f t="shared" si="51"/>
        <v>0.12050000000043838</v>
      </c>
      <c r="O227" s="8">
        <f t="shared" si="48"/>
        <v>7.5968000000009033</v>
      </c>
      <c r="P227" s="8"/>
      <c r="Q227" s="2">
        <f t="shared" si="49"/>
        <v>-12.543100000002742</v>
      </c>
      <c r="R227" s="2" t="str">
        <f t="shared" si="47"/>
        <v xml:space="preserve">№204 </v>
      </c>
    </row>
    <row r="228" spans="1:18">
      <c r="A228" s="25" t="s">
        <v>237</v>
      </c>
      <c r="B228" s="26">
        <v>164.5</v>
      </c>
      <c r="C228" s="27">
        <v>192.72</v>
      </c>
      <c r="D228" s="25">
        <v>357.23</v>
      </c>
      <c r="E228" s="26">
        <v>164.99</v>
      </c>
      <c r="F228" s="27">
        <v>192.72</v>
      </c>
      <c r="G228" s="25">
        <v>357.72</v>
      </c>
      <c r="H228" s="26">
        <f t="shared" si="50"/>
        <v>0.49000000000000909</v>
      </c>
      <c r="I228" s="26">
        <f t="shared" si="50"/>
        <v>0</v>
      </c>
      <c r="J228" s="26">
        <f t="shared" si="46"/>
        <v>0.49000000000000909</v>
      </c>
      <c r="K228" s="27">
        <v>85.212500000000077</v>
      </c>
      <c r="L228" s="25">
        <v>0</v>
      </c>
      <c r="M228" s="26">
        <f t="shared" si="51"/>
        <v>3.1311000000000582</v>
      </c>
      <c r="N228" s="27">
        <f t="shared" si="51"/>
        <v>0</v>
      </c>
      <c r="O228" s="25">
        <f t="shared" si="48"/>
        <v>3.1311000000000582</v>
      </c>
      <c r="P228" s="25"/>
      <c r="Q228" s="27">
        <f t="shared" si="49"/>
        <v>82.081400000000016</v>
      </c>
      <c r="R228" s="27" t="str">
        <f t="shared" si="47"/>
        <v xml:space="preserve">№205 </v>
      </c>
    </row>
    <row r="229" spans="1:18">
      <c r="A229" s="8" t="s">
        <v>238</v>
      </c>
      <c r="B229" s="29">
        <v>2429.75</v>
      </c>
      <c r="C229" s="2">
        <v>1692.39</v>
      </c>
      <c r="D229" s="8">
        <v>4122.1499999999996</v>
      </c>
      <c r="E229" s="29">
        <v>2449.34</v>
      </c>
      <c r="F229" s="2">
        <v>1698.96</v>
      </c>
      <c r="G229" s="8">
        <v>4148.3100000000004</v>
      </c>
      <c r="H229" s="29">
        <f t="shared" si="50"/>
        <v>19.590000000000146</v>
      </c>
      <c r="I229" s="29">
        <f t="shared" si="50"/>
        <v>6.5699999999999363</v>
      </c>
      <c r="J229" s="29">
        <f t="shared" si="46"/>
        <v>26.160000000000082</v>
      </c>
      <c r="K229" s="2">
        <v>751.93049999999994</v>
      </c>
      <c r="L229" s="8">
        <v>0</v>
      </c>
      <c r="M229" s="29">
        <f t="shared" si="51"/>
        <v>125.18010000000092</v>
      </c>
      <c r="N229" s="2">
        <f t="shared" si="51"/>
        <v>15.833699999999848</v>
      </c>
      <c r="O229" s="8">
        <f t="shared" si="48"/>
        <v>141.01380000000077</v>
      </c>
      <c r="P229" s="8"/>
      <c r="Q229" s="2">
        <f t="shared" si="49"/>
        <v>610.9166999999992</v>
      </c>
      <c r="R229" s="2" t="str">
        <f t="shared" si="47"/>
        <v xml:space="preserve">№206 </v>
      </c>
    </row>
    <row r="230" spans="1:18">
      <c r="A230" s="25" t="s">
        <v>239</v>
      </c>
      <c r="B230" s="26">
        <v>3895.31</v>
      </c>
      <c r="C230" s="27">
        <v>2323.92</v>
      </c>
      <c r="D230" s="25">
        <v>6219.24</v>
      </c>
      <c r="E230" s="26">
        <v>3914.7000000000003</v>
      </c>
      <c r="F230" s="27">
        <v>2341.16</v>
      </c>
      <c r="G230" s="25">
        <v>6255.87</v>
      </c>
      <c r="H230" s="26">
        <f t="shared" si="50"/>
        <v>19.390000000000327</v>
      </c>
      <c r="I230" s="26">
        <f t="shared" si="50"/>
        <v>17.239999999999782</v>
      </c>
      <c r="J230" s="26">
        <f t="shared" si="46"/>
        <v>36.630000000000109</v>
      </c>
      <c r="K230" s="27">
        <v>-2916.3741999999993</v>
      </c>
      <c r="L230" s="25">
        <v>0</v>
      </c>
      <c r="M230" s="26">
        <f t="shared" si="51"/>
        <v>123.90210000000208</v>
      </c>
      <c r="N230" s="27">
        <f t="shared" si="51"/>
        <v>41.548399999999475</v>
      </c>
      <c r="O230" s="25">
        <f t="shared" si="48"/>
        <v>165.45050000000157</v>
      </c>
      <c r="P230" s="25"/>
      <c r="Q230" s="27">
        <f t="shared" si="49"/>
        <v>-3081.824700000001</v>
      </c>
      <c r="R230" s="27" t="str">
        <f t="shared" si="47"/>
        <v xml:space="preserve">№207 </v>
      </c>
    </row>
    <row r="231" spans="1:18">
      <c r="A231" s="8" t="s">
        <v>240</v>
      </c>
      <c r="B231" s="29">
        <v>4391.26</v>
      </c>
      <c r="C231" s="2">
        <v>1435.55</v>
      </c>
      <c r="D231" s="8">
        <v>5826.82</v>
      </c>
      <c r="E231" s="29">
        <v>4522.8100000000004</v>
      </c>
      <c r="F231" s="2">
        <v>1503.17</v>
      </c>
      <c r="G231" s="8">
        <v>6025.99</v>
      </c>
      <c r="H231" s="29">
        <f t="shared" si="50"/>
        <v>131.55000000000018</v>
      </c>
      <c r="I231" s="29">
        <f t="shared" si="50"/>
        <v>67.620000000000118</v>
      </c>
      <c r="J231" s="29">
        <f t="shared" si="46"/>
        <v>199.1700000000003</v>
      </c>
      <c r="K231" s="2">
        <v>-3676.6519000000008</v>
      </c>
      <c r="L231" s="8">
        <v>6000</v>
      </c>
      <c r="M231" s="29">
        <f t="shared" si="51"/>
        <v>840.60450000000117</v>
      </c>
      <c r="N231" s="2">
        <f t="shared" si="51"/>
        <v>162.96420000000029</v>
      </c>
      <c r="O231" s="8">
        <f t="shared" si="48"/>
        <v>1003.5687000000014</v>
      </c>
      <c r="P231" s="8"/>
      <c r="Q231" s="2">
        <f t="shared" si="49"/>
        <v>1319.7793999999976</v>
      </c>
      <c r="R231" s="2" t="str">
        <f t="shared" si="47"/>
        <v xml:space="preserve">№208 </v>
      </c>
    </row>
    <row r="232" spans="1:18">
      <c r="A232" s="25" t="s">
        <v>241</v>
      </c>
      <c r="B232" s="26">
        <v>549.91</v>
      </c>
      <c r="C232" s="27">
        <v>228.04</v>
      </c>
      <c r="D232" s="25">
        <v>777.96</v>
      </c>
      <c r="E232" s="26">
        <v>684.26</v>
      </c>
      <c r="F232" s="27">
        <v>328.5</v>
      </c>
      <c r="G232" s="25">
        <v>1012.78</v>
      </c>
      <c r="H232" s="26">
        <f t="shared" si="50"/>
        <v>134.35000000000002</v>
      </c>
      <c r="I232" s="26">
        <f t="shared" si="50"/>
        <v>100.46000000000001</v>
      </c>
      <c r="J232" s="26">
        <f t="shared" si="46"/>
        <v>234.81000000000003</v>
      </c>
      <c r="K232" s="27">
        <v>11250.448999999999</v>
      </c>
      <c r="L232" s="25">
        <v>0</v>
      </c>
      <c r="M232" s="26">
        <f t="shared" si="51"/>
        <v>858.49650000000008</v>
      </c>
      <c r="N232" s="27">
        <f t="shared" si="51"/>
        <v>242.10860000000002</v>
      </c>
      <c r="O232" s="25">
        <f t="shared" si="48"/>
        <v>1100.6051000000002</v>
      </c>
      <c r="P232" s="25"/>
      <c r="Q232" s="27">
        <f t="shared" si="49"/>
        <v>10149.843899999998</v>
      </c>
      <c r="R232" s="27" t="str">
        <f t="shared" si="47"/>
        <v xml:space="preserve">№209 </v>
      </c>
    </row>
    <row r="233" spans="1:18">
      <c r="A233" s="8" t="s">
        <v>242</v>
      </c>
      <c r="B233" s="29">
        <v>11116.210000000001</v>
      </c>
      <c r="C233" s="2">
        <v>3822.38</v>
      </c>
      <c r="D233" s="8">
        <v>14938.67</v>
      </c>
      <c r="E233" s="29">
        <v>11151</v>
      </c>
      <c r="F233" s="2">
        <v>3829.2400000000002</v>
      </c>
      <c r="G233" s="8">
        <v>14980.32</v>
      </c>
      <c r="H233" s="29">
        <f t="shared" si="50"/>
        <v>34.789999999999054</v>
      </c>
      <c r="I233" s="29">
        <f t="shared" si="50"/>
        <v>6.8600000000001273</v>
      </c>
      <c r="J233" s="29">
        <f t="shared" si="46"/>
        <v>41.649999999999181</v>
      </c>
      <c r="K233" s="2">
        <v>-1294.3738000000067</v>
      </c>
      <c r="L233" s="8">
        <v>0</v>
      </c>
      <c r="M233" s="29">
        <f t="shared" si="51"/>
        <v>222.30809999999394</v>
      </c>
      <c r="N233" s="2">
        <f t="shared" si="51"/>
        <v>16.532600000000308</v>
      </c>
      <c r="O233" s="8">
        <f t="shared" si="48"/>
        <v>238.84069999999426</v>
      </c>
      <c r="P233" s="8"/>
      <c r="Q233" s="2">
        <f t="shared" si="49"/>
        <v>-1533.214500000001</v>
      </c>
      <c r="R233" s="2" t="str">
        <f t="shared" si="47"/>
        <v xml:space="preserve">№210 </v>
      </c>
    </row>
    <row r="234" spans="1:18">
      <c r="A234" s="25" t="s">
        <v>243</v>
      </c>
      <c r="B234" s="26">
        <v>6077.49</v>
      </c>
      <c r="C234" s="27">
        <v>2717.82</v>
      </c>
      <c r="D234" s="25">
        <v>8795.32</v>
      </c>
      <c r="E234" s="26">
        <v>6399.66</v>
      </c>
      <c r="F234" s="27">
        <v>2862.08</v>
      </c>
      <c r="G234" s="25">
        <v>9261.74</v>
      </c>
      <c r="H234" s="26">
        <f t="shared" si="50"/>
        <v>322.17000000000007</v>
      </c>
      <c r="I234" s="26">
        <f t="shared" si="50"/>
        <v>144.25999999999976</v>
      </c>
      <c r="J234" s="26">
        <f t="shared" si="46"/>
        <v>466.42999999999984</v>
      </c>
      <c r="K234" s="27">
        <v>-579.74129999999786</v>
      </c>
      <c r="L234" s="25">
        <v>1500</v>
      </c>
      <c r="M234" s="26">
        <f t="shared" si="51"/>
        <v>2058.6663000000003</v>
      </c>
      <c r="N234" s="27">
        <f t="shared" si="51"/>
        <v>347.66659999999945</v>
      </c>
      <c r="O234" s="25">
        <f t="shared" si="48"/>
        <v>2406.3328999999999</v>
      </c>
      <c r="P234" s="25"/>
      <c r="Q234" s="27">
        <f t="shared" si="49"/>
        <v>-1486.0741999999977</v>
      </c>
      <c r="R234" s="27" t="str">
        <f t="shared" si="47"/>
        <v xml:space="preserve">№210а </v>
      </c>
    </row>
    <row r="235" spans="1:18">
      <c r="A235" s="8" t="s">
        <v>244</v>
      </c>
      <c r="B235" s="29">
        <v>4908.9000000000005</v>
      </c>
      <c r="C235" s="2">
        <v>2685.36</v>
      </c>
      <c r="D235" s="8">
        <v>7594.27</v>
      </c>
      <c r="E235" s="29">
        <v>5076.51</v>
      </c>
      <c r="F235" s="2">
        <v>2759.2200000000003</v>
      </c>
      <c r="G235" s="8">
        <v>7835.74</v>
      </c>
      <c r="H235" s="29">
        <f t="shared" si="50"/>
        <v>167.60999999999967</v>
      </c>
      <c r="I235" s="29">
        <f t="shared" si="50"/>
        <v>73.860000000000127</v>
      </c>
      <c r="J235" s="29">
        <f t="shared" si="46"/>
        <v>241.4699999999998</v>
      </c>
      <c r="K235" s="2">
        <v>-1365.3616000000038</v>
      </c>
      <c r="L235" s="8">
        <v>1400</v>
      </c>
      <c r="M235" s="29">
        <f t="shared" si="51"/>
        <v>1071.0278999999978</v>
      </c>
      <c r="N235" s="2">
        <f t="shared" si="51"/>
        <v>178.00260000000031</v>
      </c>
      <c r="O235" s="8">
        <f t="shared" si="48"/>
        <v>1249.030499999998</v>
      </c>
      <c r="P235" s="8"/>
      <c r="Q235" s="2">
        <f t="shared" si="49"/>
        <v>-1214.3921000000018</v>
      </c>
      <c r="R235" s="2" t="str">
        <f t="shared" si="47"/>
        <v xml:space="preserve">№211 </v>
      </c>
    </row>
    <row r="236" spans="1:18">
      <c r="A236" s="25" t="s">
        <v>245</v>
      </c>
      <c r="B236" s="26">
        <v>1464.65</v>
      </c>
      <c r="C236" s="27">
        <v>954.64</v>
      </c>
      <c r="D236" s="25">
        <v>2419.29</v>
      </c>
      <c r="E236" s="26">
        <v>1493.16</v>
      </c>
      <c r="F236" s="27">
        <v>973.01</v>
      </c>
      <c r="G236" s="25">
        <v>2466.1799999999998</v>
      </c>
      <c r="H236" s="26">
        <f t="shared" si="50"/>
        <v>28.509999999999991</v>
      </c>
      <c r="I236" s="26">
        <f t="shared" si="50"/>
        <v>18.370000000000005</v>
      </c>
      <c r="J236" s="26">
        <f t="shared" si="46"/>
        <v>46.879999999999995</v>
      </c>
      <c r="K236" s="27">
        <v>-1022.7155000000006</v>
      </c>
      <c r="L236" s="25">
        <v>0</v>
      </c>
      <c r="M236" s="26">
        <f t="shared" si="51"/>
        <v>182.17889999999994</v>
      </c>
      <c r="N236" s="27">
        <f t="shared" si="51"/>
        <v>44.271700000000017</v>
      </c>
      <c r="O236" s="25">
        <f t="shared" si="48"/>
        <v>226.45059999999995</v>
      </c>
      <c r="P236" s="25"/>
      <c r="Q236" s="27">
        <f t="shared" si="49"/>
        <v>-1249.1661000000006</v>
      </c>
      <c r="R236" s="27" t="str">
        <f t="shared" si="47"/>
        <v xml:space="preserve">№212 </v>
      </c>
    </row>
    <row r="237" spans="1:18">
      <c r="A237" s="8" t="s">
        <v>246</v>
      </c>
      <c r="B237" s="29">
        <v>1604.79</v>
      </c>
      <c r="C237" s="2">
        <v>2514.7000000000003</v>
      </c>
      <c r="D237" s="8">
        <v>4119.58</v>
      </c>
      <c r="E237" s="29">
        <v>1712.15</v>
      </c>
      <c r="F237" s="2">
        <v>2614.25</v>
      </c>
      <c r="G237" s="8">
        <v>4326.5200000000004</v>
      </c>
      <c r="H237" s="29">
        <f t="shared" si="50"/>
        <v>107.36000000000013</v>
      </c>
      <c r="I237" s="29">
        <f t="shared" si="50"/>
        <v>99.549999999999727</v>
      </c>
      <c r="J237" s="29">
        <f t="shared" si="46"/>
        <v>206.90999999999985</v>
      </c>
      <c r="K237" s="2">
        <v>-439.08770000000004</v>
      </c>
      <c r="L237" s="8">
        <v>0</v>
      </c>
      <c r="M237" s="29">
        <f t="shared" si="51"/>
        <v>686.03040000000078</v>
      </c>
      <c r="N237" s="2">
        <f t="shared" si="51"/>
        <v>239.91549999999935</v>
      </c>
      <c r="O237" s="8">
        <f t="shared" si="48"/>
        <v>925.94590000000017</v>
      </c>
      <c r="P237" s="8"/>
      <c r="Q237" s="2">
        <f t="shared" si="49"/>
        <v>-1365.0336000000002</v>
      </c>
      <c r="R237" s="2" t="str">
        <f t="shared" si="47"/>
        <v xml:space="preserve">№213 </v>
      </c>
    </row>
    <row r="238" spans="1:18">
      <c r="A238" s="25" t="s">
        <v>247</v>
      </c>
      <c r="B238" s="26">
        <v>14333.43</v>
      </c>
      <c r="C238" s="27">
        <v>6973.52</v>
      </c>
      <c r="D238" s="25">
        <v>21306.959999999999</v>
      </c>
      <c r="E238" s="26">
        <v>14474.79</v>
      </c>
      <c r="F238" s="27">
        <v>7022.42</v>
      </c>
      <c r="G238" s="25">
        <v>21497.22</v>
      </c>
      <c r="H238" s="26">
        <f t="shared" si="50"/>
        <v>141.36000000000058</v>
      </c>
      <c r="I238" s="26">
        <f t="shared" si="50"/>
        <v>48.899999999999636</v>
      </c>
      <c r="J238" s="26">
        <f t="shared" si="46"/>
        <v>190.26000000000022</v>
      </c>
      <c r="K238" s="27">
        <v>-859.44780000000128</v>
      </c>
      <c r="L238" s="25">
        <v>0</v>
      </c>
      <c r="M238" s="26">
        <f t="shared" si="51"/>
        <v>903.29040000000373</v>
      </c>
      <c r="N238" s="27">
        <f t="shared" si="51"/>
        <v>117.84899999999914</v>
      </c>
      <c r="O238" s="25">
        <f t="shared" si="48"/>
        <v>1021.1394000000029</v>
      </c>
      <c r="P238" s="25"/>
      <c r="Q238" s="27">
        <f t="shared" si="49"/>
        <v>-1880.587200000004</v>
      </c>
      <c r="R238" s="27" t="str">
        <f t="shared" si="47"/>
        <v xml:space="preserve">№214 </v>
      </c>
    </row>
    <row r="239" spans="1:18">
      <c r="A239" s="8" t="s">
        <v>248</v>
      </c>
      <c r="B239" s="29">
        <v>9580.83</v>
      </c>
      <c r="C239" s="2">
        <v>4599.82</v>
      </c>
      <c r="D239" s="8">
        <v>14180.69</v>
      </c>
      <c r="E239" s="29">
        <v>10060.19</v>
      </c>
      <c r="F239" s="2">
        <v>4848.72</v>
      </c>
      <c r="G239" s="8">
        <v>14908.94</v>
      </c>
      <c r="H239" s="29">
        <f t="shared" si="50"/>
        <v>479.36000000000058</v>
      </c>
      <c r="I239" s="29">
        <f t="shared" si="50"/>
        <v>248.90000000000055</v>
      </c>
      <c r="J239" s="29">
        <f t="shared" si="46"/>
        <v>728.26000000000113</v>
      </c>
      <c r="K239" s="2">
        <v>-6150.1725999999935</v>
      </c>
      <c r="L239" s="8">
        <v>0</v>
      </c>
      <c r="M239" s="29">
        <f t="shared" si="51"/>
        <v>3063.1104000000037</v>
      </c>
      <c r="N239" s="2">
        <f t="shared" si="51"/>
        <v>599.8490000000013</v>
      </c>
      <c r="O239" s="8">
        <f t="shared" si="48"/>
        <v>3662.9594000000052</v>
      </c>
      <c r="P239" s="8"/>
      <c r="Q239" s="2">
        <f t="shared" si="49"/>
        <v>-9813.1319999999978</v>
      </c>
      <c r="R239" s="2" t="str">
        <f t="shared" si="47"/>
        <v xml:space="preserve">№215 </v>
      </c>
    </row>
    <row r="240" spans="1:18">
      <c r="A240" s="25" t="s">
        <v>249</v>
      </c>
      <c r="B240" s="26">
        <v>1298.1500000000001</v>
      </c>
      <c r="C240" s="27">
        <v>665.35</v>
      </c>
      <c r="D240" s="25">
        <v>1963.51</v>
      </c>
      <c r="E240" s="26">
        <v>1330.31</v>
      </c>
      <c r="F240" s="27">
        <v>669.92</v>
      </c>
      <c r="G240" s="25">
        <v>2000.24</v>
      </c>
      <c r="H240" s="26">
        <f t="shared" si="50"/>
        <v>32.159999999999854</v>
      </c>
      <c r="I240" s="26">
        <f t="shared" si="50"/>
        <v>4.5699999999999363</v>
      </c>
      <c r="J240" s="26">
        <f t="shared" si="46"/>
        <v>36.729999999999791</v>
      </c>
      <c r="K240" s="27">
        <v>915.61799999999994</v>
      </c>
      <c r="L240" s="25">
        <v>0</v>
      </c>
      <c r="M240" s="26">
        <f t="shared" si="51"/>
        <v>205.50239999999906</v>
      </c>
      <c r="N240" s="27">
        <f t="shared" si="51"/>
        <v>11.013699999999847</v>
      </c>
      <c r="O240" s="25">
        <f t="shared" si="48"/>
        <v>216.51609999999891</v>
      </c>
      <c r="P240" s="25"/>
      <c r="Q240" s="27">
        <f t="shared" si="49"/>
        <v>699.10190000000102</v>
      </c>
      <c r="R240" s="27" t="str">
        <f t="shared" si="47"/>
        <v>№216</v>
      </c>
    </row>
    <row r="241" spans="1:18">
      <c r="A241" s="8" t="s">
        <v>250</v>
      </c>
      <c r="B241" s="29">
        <v>15026.64</v>
      </c>
      <c r="C241" s="2">
        <v>7290.7300000000005</v>
      </c>
      <c r="D241" s="8">
        <v>22317.38</v>
      </c>
      <c r="E241" s="29">
        <v>15161.66</v>
      </c>
      <c r="F241" s="2">
        <v>7376.17</v>
      </c>
      <c r="G241" s="8">
        <v>22537.84</v>
      </c>
      <c r="H241" s="29">
        <f t="shared" si="50"/>
        <v>135.02000000000044</v>
      </c>
      <c r="I241" s="29">
        <f t="shared" si="50"/>
        <v>85.4399999999996</v>
      </c>
      <c r="J241" s="29">
        <f t="shared" si="46"/>
        <v>220.46000000000004</v>
      </c>
      <c r="K241" s="2">
        <v>-179.32629999999517</v>
      </c>
      <c r="L241" s="8">
        <v>0</v>
      </c>
      <c r="M241" s="29">
        <f t="shared" si="51"/>
        <v>862.7778000000028</v>
      </c>
      <c r="N241" s="2">
        <f t="shared" si="51"/>
        <v>205.91039999999904</v>
      </c>
      <c r="O241" s="8">
        <f t="shared" si="48"/>
        <v>1068.6882000000019</v>
      </c>
      <c r="P241" s="8"/>
      <c r="Q241" s="2">
        <f t="shared" si="49"/>
        <v>-1248.014499999997</v>
      </c>
      <c r="R241" s="2" t="str">
        <f t="shared" si="47"/>
        <v xml:space="preserve">№217 </v>
      </c>
    </row>
    <row r="242" spans="1:18">
      <c r="A242" s="25" t="s">
        <v>251</v>
      </c>
      <c r="B242" s="26">
        <v>434.38</v>
      </c>
      <c r="C242" s="27">
        <v>1771.83</v>
      </c>
      <c r="D242" s="25">
        <v>2206.2200000000003</v>
      </c>
      <c r="E242" s="26">
        <v>453.31</v>
      </c>
      <c r="F242" s="27">
        <v>1780.26</v>
      </c>
      <c r="G242" s="25">
        <v>2233.59</v>
      </c>
      <c r="H242" s="26">
        <f t="shared" si="50"/>
        <v>18.930000000000007</v>
      </c>
      <c r="I242" s="26">
        <f t="shared" si="50"/>
        <v>8.4300000000000637</v>
      </c>
      <c r="J242" s="26">
        <f t="shared" si="46"/>
        <v>27.36000000000007</v>
      </c>
      <c r="K242" s="27">
        <v>-168.20929999999998</v>
      </c>
      <c r="L242" s="25">
        <v>0</v>
      </c>
      <c r="M242" s="26">
        <f t="shared" si="51"/>
        <v>120.96270000000004</v>
      </c>
      <c r="N242" s="27">
        <f t="shared" si="51"/>
        <v>20.316300000000155</v>
      </c>
      <c r="O242" s="25">
        <f t="shared" si="48"/>
        <v>141.2790000000002</v>
      </c>
      <c r="P242" s="25"/>
      <c r="Q242" s="27">
        <f t="shared" si="49"/>
        <v>-309.48830000000021</v>
      </c>
      <c r="R242" s="27" t="str">
        <f t="shared" si="47"/>
        <v xml:space="preserve">№218 </v>
      </c>
    </row>
    <row r="243" spans="1:18">
      <c r="A243" s="8" t="s">
        <v>252</v>
      </c>
      <c r="B243" s="29">
        <v>3386.03</v>
      </c>
      <c r="C243" s="2">
        <v>3046.39</v>
      </c>
      <c r="D243" s="8">
        <v>6432.43</v>
      </c>
      <c r="E243" s="29">
        <v>3453.14</v>
      </c>
      <c r="F243" s="2">
        <v>3057.67</v>
      </c>
      <c r="G243" s="8">
        <v>6510.82</v>
      </c>
      <c r="H243" s="29">
        <f t="shared" si="50"/>
        <v>67.109999999999673</v>
      </c>
      <c r="I243" s="29">
        <f t="shared" si="50"/>
        <v>11.2800000000002</v>
      </c>
      <c r="J243" s="29">
        <f t="shared" si="46"/>
        <v>78.389999999999873</v>
      </c>
      <c r="K243" s="2">
        <v>-594.04505700000107</v>
      </c>
      <c r="L243" s="8">
        <v>1000</v>
      </c>
      <c r="M243" s="29">
        <f t="shared" si="51"/>
        <v>428.83289999999789</v>
      </c>
      <c r="N243" s="2">
        <f t="shared" si="51"/>
        <v>27.184800000000482</v>
      </c>
      <c r="O243" s="8">
        <f t="shared" si="48"/>
        <v>456.0176999999984</v>
      </c>
      <c r="P243" s="8"/>
      <c r="Q243" s="2">
        <f t="shared" si="49"/>
        <v>-50.062756999999465</v>
      </c>
      <c r="R243" s="2" t="str">
        <f t="shared" si="47"/>
        <v xml:space="preserve">№219 </v>
      </c>
    </row>
    <row r="244" spans="1:18">
      <c r="A244" s="25" t="s">
        <v>253</v>
      </c>
      <c r="B244" s="26">
        <v>1413.01</v>
      </c>
      <c r="C244" s="27">
        <v>148.95000000000002</v>
      </c>
      <c r="D244" s="25">
        <v>1561.96</v>
      </c>
      <c r="E244" s="26">
        <v>1499.31</v>
      </c>
      <c r="F244" s="27">
        <v>153.75</v>
      </c>
      <c r="G244" s="25">
        <v>1653.07</v>
      </c>
      <c r="H244" s="26">
        <f t="shared" si="50"/>
        <v>86.299999999999955</v>
      </c>
      <c r="I244" s="26">
        <f t="shared" si="50"/>
        <v>4.7999999999999829</v>
      </c>
      <c r="J244" s="26">
        <f t="shared" si="46"/>
        <v>91.099999999999937</v>
      </c>
      <c r="K244" s="27">
        <v>-1101.6118000000006</v>
      </c>
      <c r="L244" s="25">
        <v>0</v>
      </c>
      <c r="M244" s="26">
        <f t="shared" si="51"/>
        <v>551.45699999999965</v>
      </c>
      <c r="N244" s="27">
        <f t="shared" si="51"/>
        <v>11.567999999999959</v>
      </c>
      <c r="O244" s="25">
        <f t="shared" si="48"/>
        <v>563.02499999999964</v>
      </c>
      <c r="P244" s="25"/>
      <c r="Q244" s="27">
        <f t="shared" si="49"/>
        <v>-1664.6368000000002</v>
      </c>
      <c r="R244" s="27" t="str">
        <f t="shared" si="47"/>
        <v xml:space="preserve">№220 </v>
      </c>
    </row>
    <row r="245" spans="1:18">
      <c r="A245" s="8" t="s">
        <v>254</v>
      </c>
      <c r="B245" s="29">
        <v>2396.5100000000002</v>
      </c>
      <c r="C245" s="2">
        <v>1409.45</v>
      </c>
      <c r="D245" s="8">
        <v>3805.9700000000003</v>
      </c>
      <c r="E245" s="29">
        <v>2557.36</v>
      </c>
      <c r="F245" s="2">
        <v>1488.41</v>
      </c>
      <c r="G245" s="8">
        <v>4045.78</v>
      </c>
      <c r="H245" s="29">
        <f t="shared" si="50"/>
        <v>160.84999999999991</v>
      </c>
      <c r="I245" s="29">
        <f t="shared" si="50"/>
        <v>78.960000000000036</v>
      </c>
      <c r="J245" s="29">
        <f t="shared" si="46"/>
        <v>239.80999999999995</v>
      </c>
      <c r="K245" s="2">
        <v>-5044.2949999999992</v>
      </c>
      <c r="L245" s="8">
        <v>0</v>
      </c>
      <c r="M245" s="29">
        <f t="shared" si="51"/>
        <v>1027.8314999999993</v>
      </c>
      <c r="N245" s="2">
        <f t="shared" si="51"/>
        <v>190.29360000000011</v>
      </c>
      <c r="O245" s="8">
        <f t="shared" si="48"/>
        <v>1218.1250999999995</v>
      </c>
      <c r="P245" s="8"/>
      <c r="Q245" s="2">
        <f t="shared" si="49"/>
        <v>-6262.4200999999985</v>
      </c>
      <c r="R245" s="2" t="str">
        <f t="shared" si="47"/>
        <v xml:space="preserve">№221 </v>
      </c>
    </row>
    <row r="246" spans="1:18">
      <c r="A246" s="25" t="s">
        <v>255</v>
      </c>
      <c r="B246" s="26">
        <v>3073.11</v>
      </c>
      <c r="C246" s="27">
        <v>1182.32</v>
      </c>
      <c r="D246" s="25">
        <v>4255.78</v>
      </c>
      <c r="E246" s="26">
        <v>3174.11</v>
      </c>
      <c r="F246" s="27">
        <v>1238.6000000000001</v>
      </c>
      <c r="G246" s="25">
        <v>4413.0600000000004</v>
      </c>
      <c r="H246" s="26">
        <f t="shared" si="50"/>
        <v>101</v>
      </c>
      <c r="I246" s="26">
        <f t="shared" si="50"/>
        <v>56.2800000000002</v>
      </c>
      <c r="J246" s="26">
        <f t="shared" si="46"/>
        <v>157.2800000000002</v>
      </c>
      <c r="K246" s="27">
        <v>-1233.5568999999996</v>
      </c>
      <c r="L246" s="25">
        <v>0</v>
      </c>
      <c r="M246" s="26">
        <f t="shared" si="51"/>
        <v>645.39</v>
      </c>
      <c r="N246" s="27">
        <f t="shared" si="51"/>
        <v>135.6348000000005</v>
      </c>
      <c r="O246" s="25">
        <f t="shared" si="48"/>
        <v>781.02480000000048</v>
      </c>
      <c r="P246" s="25"/>
      <c r="Q246" s="27">
        <f t="shared" si="49"/>
        <v>-2014.5817000000002</v>
      </c>
      <c r="R246" s="27" t="str">
        <f t="shared" si="47"/>
        <v xml:space="preserve">№222 </v>
      </c>
    </row>
    <row r="247" spans="1:18">
      <c r="A247" s="8" t="s">
        <v>256</v>
      </c>
      <c r="B247" s="29">
        <v>4541.21</v>
      </c>
      <c r="C247" s="2">
        <v>2498.4299999999998</v>
      </c>
      <c r="D247" s="8">
        <v>7039.6500000000005</v>
      </c>
      <c r="E247" s="29">
        <v>4717.72</v>
      </c>
      <c r="F247" s="2">
        <v>2579.71</v>
      </c>
      <c r="G247" s="8">
        <v>7297.4400000000005</v>
      </c>
      <c r="H247" s="29">
        <f t="shared" si="50"/>
        <v>176.51000000000022</v>
      </c>
      <c r="I247" s="29">
        <f t="shared" si="50"/>
        <v>81.2800000000002</v>
      </c>
      <c r="J247" s="29">
        <f t="shared" si="46"/>
        <v>257.79000000000042</v>
      </c>
      <c r="K247" s="2">
        <v>-17463.738799999999</v>
      </c>
      <c r="L247" s="8">
        <v>0</v>
      </c>
      <c r="M247" s="29">
        <f t="shared" si="51"/>
        <v>1127.8989000000013</v>
      </c>
      <c r="N247" s="2">
        <f t="shared" si="51"/>
        <v>195.8848000000005</v>
      </c>
      <c r="O247" s="8">
        <f t="shared" si="48"/>
        <v>1323.7837000000018</v>
      </c>
      <c r="P247" s="8"/>
      <c r="Q247" s="2">
        <f t="shared" si="49"/>
        <v>-18787.522499999999</v>
      </c>
      <c r="R247" s="2" t="str">
        <f t="shared" si="47"/>
        <v xml:space="preserve">№223 </v>
      </c>
    </row>
    <row r="248" spans="1:18">
      <c r="A248" s="25" t="s">
        <v>257</v>
      </c>
      <c r="B248" s="26"/>
      <c r="C248" s="27"/>
      <c r="D248" s="25"/>
      <c r="E248" s="26"/>
      <c r="F248" s="27"/>
      <c r="G248" s="25">
        <v>4264.6900000000005</v>
      </c>
      <c r="H248" s="26">
        <f t="shared" si="50"/>
        <v>0</v>
      </c>
      <c r="I248" s="26">
        <f t="shared" si="50"/>
        <v>0</v>
      </c>
      <c r="J248" s="26">
        <f t="shared" si="46"/>
        <v>0</v>
      </c>
      <c r="K248" s="27">
        <v>4301.6615999999995</v>
      </c>
      <c r="L248" s="25">
        <v>0</v>
      </c>
      <c r="M248" s="26">
        <f t="shared" si="51"/>
        <v>0</v>
      </c>
      <c r="N248" s="27">
        <f t="shared" si="51"/>
        <v>0</v>
      </c>
      <c r="O248" s="25">
        <f t="shared" si="48"/>
        <v>0</v>
      </c>
      <c r="P248" s="25"/>
      <c r="Q248" s="27">
        <f t="shared" si="49"/>
        <v>4301.6615999999995</v>
      </c>
      <c r="R248" s="27" t="str">
        <f t="shared" si="47"/>
        <v xml:space="preserve">№224 </v>
      </c>
    </row>
    <row r="249" spans="1:18">
      <c r="A249" s="8" t="s">
        <v>258</v>
      </c>
      <c r="B249" s="29">
        <v>2.35</v>
      </c>
      <c r="C249" s="2">
        <v>0.39</v>
      </c>
      <c r="D249" s="8">
        <v>2.75</v>
      </c>
      <c r="E249" s="29">
        <v>2.35</v>
      </c>
      <c r="F249" s="2">
        <v>0.39</v>
      </c>
      <c r="G249" s="8">
        <v>2.75</v>
      </c>
      <c r="H249" s="29">
        <f t="shared" si="50"/>
        <v>0</v>
      </c>
      <c r="I249" s="29">
        <f t="shared" si="50"/>
        <v>0</v>
      </c>
      <c r="J249" s="29">
        <f t="shared" si="46"/>
        <v>0</v>
      </c>
      <c r="K249" s="2">
        <v>187.8814000000001</v>
      </c>
      <c r="L249" s="8">
        <v>0</v>
      </c>
      <c r="M249" s="29">
        <f t="shared" si="51"/>
        <v>0</v>
      </c>
      <c r="N249" s="2">
        <f t="shared" si="51"/>
        <v>0</v>
      </c>
      <c r="O249" s="8">
        <f t="shared" si="48"/>
        <v>0</v>
      </c>
      <c r="P249" s="8"/>
      <c r="Q249" s="2">
        <f t="shared" si="49"/>
        <v>187.8814000000001</v>
      </c>
      <c r="R249" s="2" t="str">
        <f t="shared" si="47"/>
        <v xml:space="preserve">№225 </v>
      </c>
    </row>
    <row r="250" spans="1:18">
      <c r="A250" s="25" t="s">
        <v>259</v>
      </c>
      <c r="B250" s="26">
        <v>5617.04</v>
      </c>
      <c r="C250" s="27">
        <v>3921.14</v>
      </c>
      <c r="D250" s="25">
        <v>9538.19</v>
      </c>
      <c r="E250" s="26">
        <v>5700.74</v>
      </c>
      <c r="F250" s="27">
        <v>3954.02</v>
      </c>
      <c r="G250" s="25">
        <v>9654.77</v>
      </c>
      <c r="H250" s="26">
        <f t="shared" si="50"/>
        <v>83.699999999999818</v>
      </c>
      <c r="I250" s="26">
        <f t="shared" si="50"/>
        <v>32.880000000000109</v>
      </c>
      <c r="J250" s="26">
        <f t="shared" si="46"/>
        <v>116.57999999999993</v>
      </c>
      <c r="K250" s="27">
        <v>1115.1157000000026</v>
      </c>
      <c r="L250" s="25">
        <v>0</v>
      </c>
      <c r="M250" s="26">
        <f t="shared" si="51"/>
        <v>534.84299999999882</v>
      </c>
      <c r="N250" s="27">
        <f t="shared" si="51"/>
        <v>79.240800000000263</v>
      </c>
      <c r="O250" s="25">
        <f t="shared" si="48"/>
        <v>614.08379999999909</v>
      </c>
      <c r="P250" s="25"/>
      <c r="Q250" s="27">
        <f t="shared" si="49"/>
        <v>501.03190000000347</v>
      </c>
      <c r="R250" s="27" t="str">
        <f t="shared" si="47"/>
        <v xml:space="preserve">№226 </v>
      </c>
    </row>
    <row r="251" spans="1:18">
      <c r="A251" s="8" t="s">
        <v>260</v>
      </c>
      <c r="B251" s="29">
        <v>880.97</v>
      </c>
      <c r="C251" s="2">
        <v>166.06</v>
      </c>
      <c r="D251" s="8">
        <v>1047.04</v>
      </c>
      <c r="E251" s="29">
        <v>886.6</v>
      </c>
      <c r="F251" s="2">
        <v>166.62</v>
      </c>
      <c r="G251" s="8">
        <v>1053.23</v>
      </c>
      <c r="H251" s="29">
        <f t="shared" ref="H251:I275" si="52">E251-B251</f>
        <v>5.6299999999999955</v>
      </c>
      <c r="I251" s="29">
        <f t="shared" si="52"/>
        <v>0.56000000000000227</v>
      </c>
      <c r="J251" s="29">
        <f t="shared" si="46"/>
        <v>6.1899999999999977</v>
      </c>
      <c r="K251" s="2">
        <v>-259.9110000000004</v>
      </c>
      <c r="L251" s="8">
        <v>0</v>
      </c>
      <c r="M251" s="29">
        <f t="shared" ref="M251:N275" si="53">H251*M$6</f>
        <v>35.975699999999968</v>
      </c>
      <c r="N251" s="2">
        <f t="shared" si="53"/>
        <v>1.3496000000000055</v>
      </c>
      <c r="O251" s="8">
        <f t="shared" si="48"/>
        <v>37.32529999999997</v>
      </c>
      <c r="P251" s="8"/>
      <c r="Q251" s="2">
        <f t="shared" si="49"/>
        <v>-297.23630000000037</v>
      </c>
      <c r="R251" s="2" t="str">
        <f t="shared" si="47"/>
        <v xml:space="preserve">№227 </v>
      </c>
    </row>
    <row r="252" spans="1:18">
      <c r="A252" s="25" t="s">
        <v>261</v>
      </c>
      <c r="B252" s="26">
        <v>12288.23</v>
      </c>
      <c r="C252" s="27">
        <v>12003.2</v>
      </c>
      <c r="D252" s="25">
        <v>24291.55</v>
      </c>
      <c r="E252" s="26">
        <v>12370.87</v>
      </c>
      <c r="F252" s="27">
        <v>12021.69</v>
      </c>
      <c r="G252" s="25">
        <v>24392.68</v>
      </c>
      <c r="H252" s="26">
        <f t="shared" si="52"/>
        <v>82.640000000001237</v>
      </c>
      <c r="I252" s="26">
        <f t="shared" si="52"/>
        <v>18.489999999999782</v>
      </c>
      <c r="J252" s="26">
        <f t="shared" si="46"/>
        <v>101.13000000000102</v>
      </c>
      <c r="K252" s="27">
        <v>1800.6641000000061</v>
      </c>
      <c r="L252" s="25">
        <v>0</v>
      </c>
      <c r="M252" s="26">
        <f t="shared" si="53"/>
        <v>528.06960000000788</v>
      </c>
      <c r="N252" s="27">
        <f t="shared" si="53"/>
        <v>44.560899999999478</v>
      </c>
      <c r="O252" s="25">
        <f t="shared" si="48"/>
        <v>572.63050000000737</v>
      </c>
      <c r="P252" s="25"/>
      <c r="Q252" s="27">
        <f t="shared" si="49"/>
        <v>1228.0335999999988</v>
      </c>
      <c r="R252" s="27" t="str">
        <f t="shared" si="47"/>
        <v xml:space="preserve">№228 </v>
      </c>
    </row>
    <row r="253" spans="1:18">
      <c r="A253" s="8" t="s">
        <v>262</v>
      </c>
      <c r="B253" s="29">
        <v>158.09</v>
      </c>
      <c r="C253" s="2">
        <v>85.72</v>
      </c>
      <c r="D253" s="8">
        <v>243.82</v>
      </c>
      <c r="E253" s="29">
        <v>158.1</v>
      </c>
      <c r="F253" s="2">
        <v>85.74</v>
      </c>
      <c r="G253" s="8">
        <v>243.85</v>
      </c>
      <c r="H253" s="29">
        <f t="shared" si="52"/>
        <v>9.9999999999909051E-3</v>
      </c>
      <c r="I253" s="29">
        <f t="shared" si="52"/>
        <v>1.9999999999996021E-2</v>
      </c>
      <c r="J253" s="29">
        <f t="shared" si="46"/>
        <v>2.9999999999986926E-2</v>
      </c>
      <c r="K253" s="2">
        <v>143.82730000000009</v>
      </c>
      <c r="L253" s="8">
        <v>0</v>
      </c>
      <c r="M253" s="29">
        <f t="shared" si="53"/>
        <v>6.3899999999941878E-2</v>
      </c>
      <c r="N253" s="2">
        <f t="shared" si="53"/>
        <v>4.819999999999041E-2</v>
      </c>
      <c r="O253" s="8">
        <f t="shared" si="48"/>
        <v>0.11209999999993228</v>
      </c>
      <c r="P253" s="8"/>
      <c r="Q253" s="2">
        <f t="shared" si="49"/>
        <v>143.71520000000015</v>
      </c>
      <c r="R253" s="2" t="str">
        <f t="shared" si="47"/>
        <v xml:space="preserve">№229 </v>
      </c>
    </row>
    <row r="254" spans="1:18">
      <c r="A254" s="25" t="s">
        <v>263</v>
      </c>
      <c r="B254" s="26">
        <v>47.480000000000004</v>
      </c>
      <c r="C254" s="27">
        <v>0.83000000000000007</v>
      </c>
      <c r="D254" s="25">
        <v>48.32</v>
      </c>
      <c r="E254" s="26">
        <v>48.370000000000005</v>
      </c>
      <c r="F254" s="27">
        <v>0.83000000000000007</v>
      </c>
      <c r="G254" s="25">
        <v>49.21</v>
      </c>
      <c r="H254" s="26">
        <f t="shared" si="52"/>
        <v>0.89000000000000057</v>
      </c>
      <c r="I254" s="26">
        <f t="shared" si="52"/>
        <v>0</v>
      </c>
      <c r="J254" s="26">
        <f t="shared" si="46"/>
        <v>0.89000000000000057</v>
      </c>
      <c r="K254" s="27">
        <v>-7.0852000000000448</v>
      </c>
      <c r="L254" s="25">
        <v>0</v>
      </c>
      <c r="M254" s="26">
        <f t="shared" si="53"/>
        <v>5.6871000000000036</v>
      </c>
      <c r="N254" s="27">
        <f t="shared" si="53"/>
        <v>0</v>
      </c>
      <c r="O254" s="25">
        <f t="shared" si="48"/>
        <v>5.6871000000000036</v>
      </c>
      <c r="P254" s="25"/>
      <c r="Q254" s="27">
        <f t="shared" si="49"/>
        <v>-12.772300000000048</v>
      </c>
      <c r="R254" s="27" t="str">
        <f t="shared" si="47"/>
        <v xml:space="preserve">№229а </v>
      </c>
    </row>
    <row r="255" spans="1:18">
      <c r="A255" s="8" t="s">
        <v>264</v>
      </c>
      <c r="B255" s="29">
        <v>3917.12</v>
      </c>
      <c r="C255" s="2">
        <v>1154.23</v>
      </c>
      <c r="D255" s="8">
        <v>5071.3599999999997</v>
      </c>
      <c r="E255" s="29">
        <v>4119.16</v>
      </c>
      <c r="F255" s="2">
        <v>1219.05</v>
      </c>
      <c r="G255" s="8">
        <v>5338.21</v>
      </c>
      <c r="H255" s="29">
        <f t="shared" si="52"/>
        <v>202.03999999999996</v>
      </c>
      <c r="I255" s="29">
        <f t="shared" si="52"/>
        <v>64.819999999999936</v>
      </c>
      <c r="J255" s="29">
        <f t="shared" si="46"/>
        <v>266.8599999999999</v>
      </c>
      <c r="K255" s="2">
        <v>-2340.5557999999983</v>
      </c>
      <c r="L255" s="8">
        <v>0</v>
      </c>
      <c r="M255" s="29">
        <f t="shared" si="53"/>
        <v>1291.0355999999997</v>
      </c>
      <c r="N255" s="2">
        <f t="shared" si="53"/>
        <v>156.21619999999984</v>
      </c>
      <c r="O255" s="8">
        <f t="shared" si="48"/>
        <v>1447.2517999999995</v>
      </c>
      <c r="P255" s="8"/>
      <c r="Q255" s="2">
        <f t="shared" si="49"/>
        <v>-3787.8075999999978</v>
      </c>
      <c r="R255" s="2" t="str">
        <f t="shared" si="47"/>
        <v xml:space="preserve">№230 </v>
      </c>
    </row>
    <row r="256" spans="1:18">
      <c r="A256" s="25" t="s">
        <v>265</v>
      </c>
      <c r="B256" s="26">
        <v>6820.7</v>
      </c>
      <c r="C256" s="27">
        <v>3740.82</v>
      </c>
      <c r="D256" s="25">
        <v>10561.57</v>
      </c>
      <c r="E256" s="26">
        <v>6829.6900000000005</v>
      </c>
      <c r="F256" s="27">
        <v>3747.39</v>
      </c>
      <c r="G256" s="25">
        <v>10577.12</v>
      </c>
      <c r="H256" s="26">
        <f t="shared" si="52"/>
        <v>8.9900000000006912</v>
      </c>
      <c r="I256" s="26">
        <f t="shared" si="52"/>
        <v>6.569999999999709</v>
      </c>
      <c r="J256" s="26">
        <f t="shared" si="46"/>
        <v>15.5600000000004</v>
      </c>
      <c r="K256" s="27">
        <v>1424.7912900000001</v>
      </c>
      <c r="L256" s="25">
        <v>0</v>
      </c>
      <c r="M256" s="26">
        <f t="shared" si="53"/>
        <v>57.446100000004414</v>
      </c>
      <c r="N256" s="27">
        <f t="shared" si="53"/>
        <v>15.833699999999299</v>
      </c>
      <c r="O256" s="25">
        <f t="shared" si="48"/>
        <v>73.279800000003718</v>
      </c>
      <c r="P256" s="25"/>
      <c r="Q256" s="27">
        <f t="shared" si="49"/>
        <v>1351.5114899999965</v>
      </c>
      <c r="R256" s="27" t="str">
        <f t="shared" si="47"/>
        <v xml:space="preserve">№231 </v>
      </c>
    </row>
    <row r="257" spans="1:18">
      <c r="A257" s="8" t="s">
        <v>266</v>
      </c>
      <c r="B257" s="29">
        <v>2581.9900000000002</v>
      </c>
      <c r="C257" s="2">
        <v>443.86</v>
      </c>
      <c r="D257" s="8">
        <v>3025.86</v>
      </c>
      <c r="E257" s="29">
        <v>2773.2000000000003</v>
      </c>
      <c r="F257" s="2">
        <v>468.74</v>
      </c>
      <c r="G257" s="8">
        <v>3241.9500000000003</v>
      </c>
      <c r="H257" s="29">
        <f t="shared" si="52"/>
        <v>191.21000000000004</v>
      </c>
      <c r="I257" s="29">
        <f t="shared" si="52"/>
        <v>24.879999999999995</v>
      </c>
      <c r="J257" s="29">
        <f t="shared" si="46"/>
        <v>216.09000000000003</v>
      </c>
      <c r="K257" s="2">
        <v>-1313.8037000000018</v>
      </c>
      <c r="L257" s="8">
        <v>1314</v>
      </c>
      <c r="M257" s="29">
        <f t="shared" si="53"/>
        <v>1221.8319000000001</v>
      </c>
      <c r="N257" s="2">
        <f t="shared" si="53"/>
        <v>59.960799999999992</v>
      </c>
      <c r="O257" s="8">
        <f t="shared" si="48"/>
        <v>1281.7927000000002</v>
      </c>
      <c r="P257" s="8"/>
      <c r="Q257" s="2">
        <f t="shared" si="49"/>
        <v>-1281.5964000000022</v>
      </c>
      <c r="R257" s="2" t="str">
        <f t="shared" si="47"/>
        <v xml:space="preserve">№232 </v>
      </c>
    </row>
    <row r="258" spans="1:18">
      <c r="A258" s="25" t="s">
        <v>267</v>
      </c>
      <c r="B258" s="26">
        <v>36796.94</v>
      </c>
      <c r="C258" s="27">
        <v>19803.72</v>
      </c>
      <c r="D258" s="25">
        <v>56600.67</v>
      </c>
      <c r="E258" s="26">
        <v>36977.370000000003</v>
      </c>
      <c r="F258" s="27">
        <v>19894.73</v>
      </c>
      <c r="G258" s="25">
        <v>56872.11</v>
      </c>
      <c r="H258" s="26">
        <f t="shared" si="52"/>
        <v>180.43000000000029</v>
      </c>
      <c r="I258" s="26">
        <f t="shared" si="52"/>
        <v>91.009999999998399</v>
      </c>
      <c r="J258" s="26">
        <f t="shared" si="46"/>
        <v>271.43999999999869</v>
      </c>
      <c r="K258" s="27">
        <v>-57571.564199999993</v>
      </c>
      <c r="L258" s="25">
        <v>0</v>
      </c>
      <c r="M258" s="26">
        <f t="shared" si="53"/>
        <v>1152.9477000000018</v>
      </c>
      <c r="N258" s="27">
        <f t="shared" si="53"/>
        <v>219.33409999999614</v>
      </c>
      <c r="O258" s="25">
        <f t="shared" si="48"/>
        <v>1372.2817999999979</v>
      </c>
      <c r="P258" s="25"/>
      <c r="Q258" s="27">
        <f t="shared" si="49"/>
        <v>-58943.84599999999</v>
      </c>
      <c r="R258" s="27" t="str">
        <f t="shared" si="47"/>
        <v xml:space="preserve">№233 </v>
      </c>
    </row>
    <row r="259" spans="1:18">
      <c r="A259" s="8" t="s">
        <v>268</v>
      </c>
      <c r="B259" s="29">
        <v>738.76</v>
      </c>
      <c r="C259" s="2">
        <v>222.3</v>
      </c>
      <c r="D259" s="8">
        <v>961.09</v>
      </c>
      <c r="E259" s="29">
        <v>775.28</v>
      </c>
      <c r="F259" s="2">
        <v>236.70000000000002</v>
      </c>
      <c r="G259" s="8">
        <v>1012</v>
      </c>
      <c r="H259" s="29">
        <f t="shared" si="52"/>
        <v>36.519999999999982</v>
      </c>
      <c r="I259" s="29">
        <f t="shared" si="52"/>
        <v>14.400000000000006</v>
      </c>
      <c r="J259" s="29">
        <f t="shared" si="46"/>
        <v>50.919999999999987</v>
      </c>
      <c r="K259" s="2">
        <v>-399.83929999999964</v>
      </c>
      <c r="L259" s="8">
        <v>399.84</v>
      </c>
      <c r="M259" s="29">
        <f t="shared" si="53"/>
        <v>233.36279999999988</v>
      </c>
      <c r="N259" s="2">
        <f t="shared" si="53"/>
        <v>34.704000000000015</v>
      </c>
      <c r="O259" s="8">
        <f t="shared" si="48"/>
        <v>268.06679999999989</v>
      </c>
      <c r="P259" s="8"/>
      <c r="Q259" s="2">
        <f t="shared" si="49"/>
        <v>-268.06609999999949</v>
      </c>
      <c r="R259" s="2" t="str">
        <f t="shared" si="47"/>
        <v xml:space="preserve">№234 </v>
      </c>
    </row>
    <row r="260" spans="1:18">
      <c r="A260" s="25" t="s">
        <v>269</v>
      </c>
      <c r="B260" s="26">
        <v>1435.98</v>
      </c>
      <c r="C260" s="27">
        <v>517.25</v>
      </c>
      <c r="D260" s="25">
        <v>1953.26</v>
      </c>
      <c r="E260" s="26">
        <v>1450.97</v>
      </c>
      <c r="F260" s="27">
        <v>522.89</v>
      </c>
      <c r="G260" s="25">
        <v>1973.89</v>
      </c>
      <c r="H260" s="26">
        <f t="shared" ref="H260" si="54">E260-B260</f>
        <v>14.990000000000009</v>
      </c>
      <c r="I260" s="26">
        <f t="shared" ref="I260" si="55">F260-C260</f>
        <v>5.6399999999999864</v>
      </c>
      <c r="J260" s="26">
        <f t="shared" si="46"/>
        <v>20.629999999999995</v>
      </c>
      <c r="K260" s="27">
        <v>-812.76510000000167</v>
      </c>
      <c r="L260" s="25">
        <v>0</v>
      </c>
      <c r="M260" s="26">
        <f t="shared" si="53"/>
        <v>95.786100000000047</v>
      </c>
      <c r="N260" s="27">
        <f t="shared" si="53"/>
        <v>13.592399999999968</v>
      </c>
      <c r="O260" s="25">
        <f>SUM(M260:N260)</f>
        <v>109.37850000000002</v>
      </c>
      <c r="P260" s="25"/>
      <c r="Q260" s="27">
        <f t="shared" si="49"/>
        <v>-922.1436000000017</v>
      </c>
      <c r="R260" s="27" t="str">
        <f t="shared" si="47"/>
        <v xml:space="preserve">№235 </v>
      </c>
    </row>
    <row r="261" spans="1:18">
      <c r="A261" s="8" t="s">
        <v>270</v>
      </c>
      <c r="B261" s="29">
        <v>2000.43</v>
      </c>
      <c r="C261" s="2">
        <v>1045.42</v>
      </c>
      <c r="D261" s="8">
        <v>3045.85</v>
      </c>
      <c r="E261" s="29">
        <v>2000.43</v>
      </c>
      <c r="F261" s="2">
        <v>1053.1200000000001</v>
      </c>
      <c r="G261" s="8">
        <v>3053.55</v>
      </c>
      <c r="H261" s="29">
        <f t="shared" si="52"/>
        <v>0</v>
      </c>
      <c r="I261" s="29">
        <f t="shared" si="52"/>
        <v>7.7000000000000455</v>
      </c>
      <c r="J261" s="29">
        <f t="shared" si="46"/>
        <v>7.7000000000000455</v>
      </c>
      <c r="K261" s="2">
        <v>-2305.7413000000006</v>
      </c>
      <c r="L261" s="8">
        <v>0</v>
      </c>
      <c r="M261" s="29">
        <f t="shared" si="53"/>
        <v>0</v>
      </c>
      <c r="N261" s="2">
        <f t="shared" si="53"/>
        <v>18.557000000000112</v>
      </c>
      <c r="O261" s="8">
        <f t="shared" si="48"/>
        <v>18.557000000000112</v>
      </c>
      <c r="P261" s="8"/>
      <c r="Q261" s="2">
        <f t="shared" si="49"/>
        <v>-2324.2983000000008</v>
      </c>
      <c r="R261" s="2" t="str">
        <f t="shared" si="47"/>
        <v xml:space="preserve">№236 </v>
      </c>
    </row>
    <row r="262" spans="1:18">
      <c r="A262" s="25" t="s">
        <v>271</v>
      </c>
      <c r="B262" s="26">
        <v>2195.6</v>
      </c>
      <c r="C262" s="27">
        <v>539.49</v>
      </c>
      <c r="D262" s="25">
        <v>2735.1</v>
      </c>
      <c r="E262" s="26">
        <v>2265.37</v>
      </c>
      <c r="F262" s="27">
        <v>564.22</v>
      </c>
      <c r="G262" s="25">
        <v>2829.59</v>
      </c>
      <c r="H262" s="26">
        <f t="shared" si="52"/>
        <v>69.769999999999982</v>
      </c>
      <c r="I262" s="26">
        <f t="shared" si="52"/>
        <v>24.730000000000018</v>
      </c>
      <c r="J262" s="26">
        <f t="shared" si="46"/>
        <v>94.5</v>
      </c>
      <c r="K262" s="27">
        <v>-518.87679999999875</v>
      </c>
      <c r="L262" s="25">
        <v>0</v>
      </c>
      <c r="M262" s="26">
        <f t="shared" si="53"/>
        <v>445.83029999999985</v>
      </c>
      <c r="N262" s="27">
        <f t="shared" si="53"/>
        <v>59.599300000000049</v>
      </c>
      <c r="O262" s="25">
        <f t="shared" si="48"/>
        <v>505.42959999999988</v>
      </c>
      <c r="P262" s="25"/>
      <c r="Q262" s="27">
        <f t="shared" si="49"/>
        <v>-1024.3063999999986</v>
      </c>
      <c r="R262" s="27" t="str">
        <f t="shared" si="47"/>
        <v xml:space="preserve">№237 </v>
      </c>
    </row>
    <row r="263" spans="1:18">
      <c r="A263" s="8" t="s">
        <v>272</v>
      </c>
      <c r="B263" s="29">
        <v>1150.0899999999999</v>
      </c>
      <c r="C263" s="2">
        <v>608.38</v>
      </c>
      <c r="D263" s="8">
        <v>1758.48</v>
      </c>
      <c r="E263" s="29">
        <v>1150.21</v>
      </c>
      <c r="F263" s="2">
        <v>608.43000000000006</v>
      </c>
      <c r="G263" s="8">
        <v>1758.65</v>
      </c>
      <c r="H263" s="29">
        <f t="shared" si="52"/>
        <v>0.12000000000011823</v>
      </c>
      <c r="I263" s="29">
        <f t="shared" si="52"/>
        <v>5.0000000000068212E-2</v>
      </c>
      <c r="J263" s="29">
        <f t="shared" si="46"/>
        <v>0.17000000000018645</v>
      </c>
      <c r="K263" s="2">
        <v>13174.347199999997</v>
      </c>
      <c r="L263" s="8">
        <v>0</v>
      </c>
      <c r="M263" s="29">
        <f t="shared" si="53"/>
        <v>0.76680000000075543</v>
      </c>
      <c r="N263" s="2">
        <f t="shared" si="53"/>
        <v>0.12050000000016439</v>
      </c>
      <c r="O263" s="8">
        <f t="shared" si="48"/>
        <v>0.8873000000009198</v>
      </c>
      <c r="P263" s="8"/>
      <c r="Q263" s="2">
        <f t="shared" si="49"/>
        <v>13173.459899999996</v>
      </c>
      <c r="R263" s="2" t="str">
        <f t="shared" si="47"/>
        <v xml:space="preserve">№238 </v>
      </c>
    </row>
    <row r="264" spans="1:18">
      <c r="A264" s="25" t="s">
        <v>273</v>
      </c>
      <c r="B264" s="26">
        <v>9125.15</v>
      </c>
      <c r="C264" s="27">
        <v>4240.0200000000004</v>
      </c>
      <c r="D264" s="25">
        <v>13365.18</v>
      </c>
      <c r="E264" s="26">
        <v>9468.94</v>
      </c>
      <c r="F264" s="27">
        <v>4430.1000000000004</v>
      </c>
      <c r="G264" s="25">
        <v>13899.06</v>
      </c>
      <c r="H264" s="26">
        <f t="shared" si="52"/>
        <v>343.79000000000087</v>
      </c>
      <c r="I264" s="26">
        <f t="shared" si="52"/>
        <v>190.07999999999993</v>
      </c>
      <c r="J264" s="26">
        <f t="shared" si="46"/>
        <v>533.8700000000008</v>
      </c>
      <c r="K264" s="27">
        <v>-20524.408799999997</v>
      </c>
      <c r="L264" s="25">
        <v>0</v>
      </c>
      <c r="M264" s="26">
        <f t="shared" si="53"/>
        <v>2196.8181000000054</v>
      </c>
      <c r="N264" s="27">
        <f t="shared" si="53"/>
        <v>458.09279999999984</v>
      </c>
      <c r="O264" s="25">
        <f t="shared" si="48"/>
        <v>2654.9109000000053</v>
      </c>
      <c r="P264" s="25"/>
      <c r="Q264" s="27">
        <f t="shared" si="49"/>
        <v>-23179.319700000004</v>
      </c>
      <c r="R264" s="27" t="str">
        <f t="shared" si="47"/>
        <v xml:space="preserve">№239 </v>
      </c>
    </row>
    <row r="265" spans="1:18">
      <c r="A265" s="8" t="s">
        <v>274</v>
      </c>
      <c r="B265" s="29">
        <v>5108.62</v>
      </c>
      <c r="C265" s="2">
        <v>611.51</v>
      </c>
      <c r="D265" s="8">
        <v>5720.14</v>
      </c>
      <c r="E265" s="29">
        <v>5137.09</v>
      </c>
      <c r="F265" s="2">
        <v>614.59</v>
      </c>
      <c r="G265" s="8">
        <v>5751.6900000000005</v>
      </c>
      <c r="H265" s="29">
        <f t="shared" si="52"/>
        <v>28.470000000000255</v>
      </c>
      <c r="I265" s="29">
        <f t="shared" si="52"/>
        <v>3.0800000000000409</v>
      </c>
      <c r="J265" s="29">
        <f t="shared" si="46"/>
        <v>31.550000000000296</v>
      </c>
      <c r="K265" s="2">
        <v>-2149.6666999999979</v>
      </c>
      <c r="L265" s="8">
        <v>0</v>
      </c>
      <c r="M265" s="29">
        <f t="shared" si="53"/>
        <v>181.92330000000163</v>
      </c>
      <c r="N265" s="2">
        <f t="shared" si="53"/>
        <v>7.4228000000000991</v>
      </c>
      <c r="O265" s="8">
        <f t="shared" si="48"/>
        <v>189.34610000000174</v>
      </c>
      <c r="P265" s="8"/>
      <c r="Q265" s="2">
        <f t="shared" si="49"/>
        <v>-2339.0127999999995</v>
      </c>
      <c r="R265" s="2" t="str">
        <f t="shared" si="47"/>
        <v xml:space="preserve">№240 </v>
      </c>
    </row>
    <row r="266" spans="1:18">
      <c r="A266" s="25" t="s">
        <v>275</v>
      </c>
      <c r="B266" s="26">
        <v>1347.81</v>
      </c>
      <c r="C266" s="27">
        <v>1598.05</v>
      </c>
      <c r="D266" s="25">
        <v>2945.87</v>
      </c>
      <c r="E266" s="26">
        <v>1393.27</v>
      </c>
      <c r="F266" s="27">
        <v>1632.82</v>
      </c>
      <c r="G266" s="25">
        <v>3026.1</v>
      </c>
      <c r="H266" s="26">
        <f t="shared" si="52"/>
        <v>45.460000000000036</v>
      </c>
      <c r="I266" s="26">
        <f t="shared" si="52"/>
        <v>34.769999999999982</v>
      </c>
      <c r="J266" s="26">
        <f t="shared" si="46"/>
        <v>80.230000000000018</v>
      </c>
      <c r="K266" s="27">
        <v>-361.90409999999906</v>
      </c>
      <c r="L266" s="25">
        <v>1000</v>
      </c>
      <c r="M266" s="26">
        <f t="shared" si="53"/>
        <v>290.48940000000022</v>
      </c>
      <c r="N266" s="27">
        <f t="shared" si="53"/>
        <v>83.795699999999968</v>
      </c>
      <c r="O266" s="25">
        <f t="shared" si="48"/>
        <v>374.28510000000017</v>
      </c>
      <c r="P266" s="25"/>
      <c r="Q266" s="27">
        <f t="shared" si="49"/>
        <v>263.81080000000077</v>
      </c>
      <c r="R266" s="27" t="str">
        <f t="shared" si="47"/>
        <v xml:space="preserve">№241 </v>
      </c>
    </row>
    <row r="267" spans="1:18">
      <c r="A267" s="8" t="s">
        <v>276</v>
      </c>
      <c r="B267" s="29">
        <v>812.62</v>
      </c>
      <c r="C267" s="2">
        <v>258.29000000000002</v>
      </c>
      <c r="D267" s="8">
        <v>1070.9100000000001</v>
      </c>
      <c r="E267" s="29">
        <v>844.73</v>
      </c>
      <c r="F267" s="2">
        <v>268.01</v>
      </c>
      <c r="G267" s="8">
        <v>1112.75</v>
      </c>
      <c r="H267" s="29">
        <f t="shared" si="52"/>
        <v>32.110000000000014</v>
      </c>
      <c r="I267" s="29">
        <f t="shared" si="52"/>
        <v>9.7199999999999704</v>
      </c>
      <c r="J267" s="29">
        <f t="shared" ref="J267:J275" si="56">SUM(H267:I267)</f>
        <v>41.829999999999984</v>
      </c>
      <c r="K267" s="2">
        <v>1133.5057999999997</v>
      </c>
      <c r="L267" s="8">
        <v>0</v>
      </c>
      <c r="M267" s="29">
        <f t="shared" si="53"/>
        <v>205.18290000000007</v>
      </c>
      <c r="N267" s="2">
        <f t="shared" si="53"/>
        <v>23.425199999999929</v>
      </c>
      <c r="O267" s="8">
        <f t="shared" si="48"/>
        <v>228.60810000000001</v>
      </c>
      <c r="P267" s="8"/>
      <c r="Q267" s="2">
        <f t="shared" si="49"/>
        <v>904.89769999999965</v>
      </c>
      <c r="R267" s="2" t="str">
        <f t="shared" ref="R267:R275" si="57">A267</f>
        <v xml:space="preserve">№242 </v>
      </c>
    </row>
    <row r="268" spans="1:18">
      <c r="A268" s="25" t="s">
        <v>277</v>
      </c>
      <c r="B268" s="26">
        <v>804.99</v>
      </c>
      <c r="C268" s="27">
        <v>296.91000000000003</v>
      </c>
      <c r="D268" s="25">
        <v>1101.9100000000001</v>
      </c>
      <c r="E268" s="26">
        <v>842.09</v>
      </c>
      <c r="F268" s="27">
        <v>311.69</v>
      </c>
      <c r="G268" s="25">
        <v>1153.79</v>
      </c>
      <c r="H268" s="26">
        <f t="shared" si="52"/>
        <v>37.100000000000023</v>
      </c>
      <c r="I268" s="26">
        <f t="shared" si="52"/>
        <v>14.779999999999973</v>
      </c>
      <c r="J268" s="26">
        <f t="shared" si="56"/>
        <v>51.879999999999995</v>
      </c>
      <c r="K268" s="27">
        <v>-803.56850000000054</v>
      </c>
      <c r="L268" s="25">
        <v>1510.88</v>
      </c>
      <c r="M268" s="26">
        <f t="shared" si="53"/>
        <v>237.06900000000013</v>
      </c>
      <c r="N268" s="27">
        <f t="shared" si="53"/>
        <v>35.619799999999934</v>
      </c>
      <c r="O268" s="25">
        <f t="shared" si="48"/>
        <v>272.68880000000007</v>
      </c>
      <c r="P268" s="25"/>
      <c r="Q268" s="27">
        <f t="shared" si="49"/>
        <v>434.62269999999944</v>
      </c>
      <c r="R268" s="27" t="str">
        <f t="shared" si="57"/>
        <v>№243\1</v>
      </c>
    </row>
    <row r="269" spans="1:18">
      <c r="A269" s="8" t="s">
        <v>278</v>
      </c>
      <c r="B269" s="29">
        <v>3682.71</v>
      </c>
      <c r="C269" s="2">
        <v>719.47</v>
      </c>
      <c r="D269" s="8">
        <v>4402.1900000000005</v>
      </c>
      <c r="E269" s="29">
        <v>3790.73</v>
      </c>
      <c r="F269" s="2">
        <v>744.2</v>
      </c>
      <c r="G269" s="8">
        <v>4534.9400000000005</v>
      </c>
      <c r="H269" s="29">
        <f t="shared" si="52"/>
        <v>108.01999999999998</v>
      </c>
      <c r="I269" s="29">
        <f t="shared" si="52"/>
        <v>24.730000000000018</v>
      </c>
      <c r="J269" s="29">
        <f t="shared" si="56"/>
        <v>132.75</v>
      </c>
      <c r="K269" s="2">
        <v>-707.30570000000034</v>
      </c>
      <c r="L269" s="8">
        <v>0</v>
      </c>
      <c r="M269" s="29">
        <f t="shared" si="53"/>
        <v>690.24779999999987</v>
      </c>
      <c r="N269" s="2">
        <f t="shared" si="53"/>
        <v>59.599300000000049</v>
      </c>
      <c r="O269" s="8">
        <f t="shared" ref="O269:O275" si="58">SUM(M269:N269)</f>
        <v>749.84709999999995</v>
      </c>
      <c r="P269" s="8"/>
      <c r="Q269" s="2">
        <f t="shared" ref="Q269:Q275" si="59">K269-O269+L269+P269</f>
        <v>-1457.1528000000003</v>
      </c>
      <c r="R269" s="2" t="str">
        <f t="shared" si="57"/>
        <v xml:space="preserve">№243\2 </v>
      </c>
    </row>
    <row r="270" spans="1:18">
      <c r="A270" s="25" t="s">
        <v>279</v>
      </c>
      <c r="B270" s="26">
        <v>15948.7</v>
      </c>
      <c r="C270" s="27">
        <v>7157.47</v>
      </c>
      <c r="D270" s="25">
        <v>23106.170000000002</v>
      </c>
      <c r="E270" s="26">
        <v>16092.42</v>
      </c>
      <c r="F270" s="27">
        <v>7236.45</v>
      </c>
      <c r="G270" s="25">
        <v>23328.880000000001</v>
      </c>
      <c r="H270" s="26">
        <f t="shared" si="52"/>
        <v>143.71999999999935</v>
      </c>
      <c r="I270" s="26">
        <f t="shared" si="52"/>
        <v>78.979999999999563</v>
      </c>
      <c r="J270" s="26">
        <f t="shared" si="56"/>
        <v>222.69999999999891</v>
      </c>
      <c r="K270" s="27">
        <v>-3279.8680000000013</v>
      </c>
      <c r="L270" s="25">
        <v>0</v>
      </c>
      <c r="M270" s="26">
        <f t="shared" si="53"/>
        <v>918.37079999999582</v>
      </c>
      <c r="N270" s="27">
        <f t="shared" si="53"/>
        <v>190.34179999999895</v>
      </c>
      <c r="O270" s="25">
        <f t="shared" si="58"/>
        <v>1108.7125999999948</v>
      </c>
      <c r="P270" s="25"/>
      <c r="Q270" s="27">
        <f t="shared" si="59"/>
        <v>-4388.5805999999957</v>
      </c>
      <c r="R270" s="27" t="str">
        <f t="shared" si="57"/>
        <v xml:space="preserve">№244 </v>
      </c>
    </row>
    <row r="271" spans="1:18">
      <c r="A271" s="8" t="s">
        <v>280</v>
      </c>
      <c r="B271" s="29">
        <v>3211.26</v>
      </c>
      <c r="C271" s="2">
        <v>1196.3900000000001</v>
      </c>
      <c r="D271" s="8">
        <v>4407.68</v>
      </c>
      <c r="E271" s="29">
        <v>3557.66</v>
      </c>
      <c r="F271" s="2">
        <v>1305.3600000000001</v>
      </c>
      <c r="G271" s="8">
        <v>4863.0600000000004</v>
      </c>
      <c r="H271" s="29">
        <f t="shared" si="52"/>
        <v>346.39999999999964</v>
      </c>
      <c r="I271" s="29">
        <f t="shared" si="52"/>
        <v>108.97000000000003</v>
      </c>
      <c r="J271" s="29">
        <f t="shared" si="56"/>
        <v>455.36999999999966</v>
      </c>
      <c r="K271" s="2">
        <v>-3456.0492000000013</v>
      </c>
      <c r="L271" s="8">
        <v>0</v>
      </c>
      <c r="M271" s="29">
        <f t="shared" si="53"/>
        <v>2213.4959999999974</v>
      </c>
      <c r="N271" s="2">
        <f t="shared" si="53"/>
        <v>262.61770000000007</v>
      </c>
      <c r="O271" s="8">
        <f t="shared" si="58"/>
        <v>2476.1136999999976</v>
      </c>
      <c r="P271" s="8"/>
      <c r="Q271" s="2">
        <f t="shared" si="59"/>
        <v>-5932.1628999999994</v>
      </c>
      <c r="R271" s="2" t="str">
        <f t="shared" si="57"/>
        <v xml:space="preserve">№245 </v>
      </c>
    </row>
    <row r="272" spans="1:18">
      <c r="A272" s="25" t="s">
        <v>281</v>
      </c>
      <c r="B272" s="26">
        <v>616.93000000000006</v>
      </c>
      <c r="C272" s="27">
        <v>286.81</v>
      </c>
      <c r="D272" s="25">
        <v>903.75</v>
      </c>
      <c r="E272" s="26">
        <v>719.12</v>
      </c>
      <c r="F272" s="27">
        <v>325.59000000000003</v>
      </c>
      <c r="G272" s="25">
        <v>1044.72</v>
      </c>
      <c r="H272" s="26">
        <f t="shared" si="52"/>
        <v>102.18999999999994</v>
      </c>
      <c r="I272" s="26">
        <f t="shared" si="52"/>
        <v>38.78000000000003</v>
      </c>
      <c r="J272" s="26">
        <f t="shared" si="56"/>
        <v>140.96999999999997</v>
      </c>
      <c r="K272" s="27">
        <v>-1016.5860000000002</v>
      </c>
      <c r="L272" s="25">
        <v>0</v>
      </c>
      <c r="M272" s="26">
        <f t="shared" si="53"/>
        <v>652.99409999999955</v>
      </c>
      <c r="N272" s="27">
        <f t="shared" si="53"/>
        <v>93.459800000000072</v>
      </c>
      <c r="O272" s="25">
        <f t="shared" si="58"/>
        <v>746.45389999999963</v>
      </c>
      <c r="P272" s="25"/>
      <c r="Q272" s="27">
        <f t="shared" si="59"/>
        <v>-1763.0398999999998</v>
      </c>
      <c r="R272" s="27" t="str">
        <f t="shared" si="57"/>
        <v xml:space="preserve">№246 </v>
      </c>
    </row>
    <row r="273" spans="1:18">
      <c r="A273" s="8" t="s">
        <v>282</v>
      </c>
      <c r="B273" s="29">
        <v>2308.75</v>
      </c>
      <c r="C273" s="2">
        <v>541.43000000000006</v>
      </c>
      <c r="D273" s="8">
        <v>2850.19</v>
      </c>
      <c r="E273" s="29">
        <v>2408.1799999999998</v>
      </c>
      <c r="F273" s="2">
        <v>572.30000000000007</v>
      </c>
      <c r="G273" s="8">
        <v>2980.4900000000002</v>
      </c>
      <c r="H273" s="29">
        <f t="shared" si="52"/>
        <v>99.429999999999836</v>
      </c>
      <c r="I273" s="29">
        <f t="shared" si="52"/>
        <v>30.870000000000005</v>
      </c>
      <c r="J273" s="29">
        <f t="shared" si="56"/>
        <v>130.29999999999984</v>
      </c>
      <c r="K273" s="2">
        <v>-604.33069999999952</v>
      </c>
      <c r="L273" s="8">
        <v>605</v>
      </c>
      <c r="M273" s="29">
        <f t="shared" si="53"/>
        <v>635.35769999999889</v>
      </c>
      <c r="N273" s="2">
        <f t="shared" si="53"/>
        <v>74.39670000000001</v>
      </c>
      <c r="O273" s="8">
        <f t="shared" si="58"/>
        <v>709.7543999999989</v>
      </c>
      <c r="P273" s="8"/>
      <c r="Q273" s="2">
        <f t="shared" si="59"/>
        <v>-709.08509999999842</v>
      </c>
      <c r="R273" s="2" t="str">
        <f t="shared" si="57"/>
        <v xml:space="preserve">№247 </v>
      </c>
    </row>
    <row r="274" spans="1:18">
      <c r="A274" s="25" t="s">
        <v>283</v>
      </c>
      <c r="B274" s="26">
        <v>31.94</v>
      </c>
      <c r="C274" s="27">
        <v>15.25</v>
      </c>
      <c r="D274" s="25">
        <v>47.19</v>
      </c>
      <c r="E274" s="26">
        <v>31.95</v>
      </c>
      <c r="F274" s="27">
        <v>15.3</v>
      </c>
      <c r="G274" s="25">
        <v>47.25</v>
      </c>
      <c r="H274" s="26">
        <f t="shared" si="52"/>
        <v>9.9999999999980105E-3</v>
      </c>
      <c r="I274" s="26">
        <f t="shared" si="52"/>
        <v>5.0000000000000711E-2</v>
      </c>
      <c r="J274" s="26">
        <f t="shared" si="56"/>
        <v>5.9999999999998721E-2</v>
      </c>
      <c r="K274" s="27">
        <v>4441.1253999999999</v>
      </c>
      <c r="L274" s="25">
        <v>0</v>
      </c>
      <c r="M274" s="26">
        <f t="shared" si="53"/>
        <v>6.3899999999987286E-2</v>
      </c>
      <c r="N274" s="27">
        <f t="shared" si="53"/>
        <v>0.12050000000000172</v>
      </c>
      <c r="O274" s="25">
        <f t="shared" si="58"/>
        <v>0.18439999999998902</v>
      </c>
      <c r="P274" s="25"/>
      <c r="Q274" s="27">
        <f t="shared" si="59"/>
        <v>4440.9409999999998</v>
      </c>
      <c r="R274" s="27" t="str">
        <f t="shared" si="57"/>
        <v xml:space="preserve">№248 </v>
      </c>
    </row>
    <row r="275" spans="1:18">
      <c r="A275" s="8" t="s">
        <v>284</v>
      </c>
      <c r="B275" s="29">
        <v>8178.17</v>
      </c>
      <c r="C275" s="2">
        <v>6008.6900000000005</v>
      </c>
      <c r="D275" s="8">
        <v>14186.880000000001</v>
      </c>
      <c r="E275" s="29">
        <v>8258.18</v>
      </c>
      <c r="F275" s="2">
        <v>6034.05</v>
      </c>
      <c r="G275" s="8">
        <v>14292.25</v>
      </c>
      <c r="H275" s="29">
        <f t="shared" si="52"/>
        <v>80.010000000000218</v>
      </c>
      <c r="I275" s="29">
        <f t="shared" si="52"/>
        <v>25.359999999999673</v>
      </c>
      <c r="J275" s="29">
        <f t="shared" si="56"/>
        <v>105.36999999999989</v>
      </c>
      <c r="K275" s="2">
        <v>-1272.2463999999982</v>
      </c>
      <c r="L275" s="8">
        <v>0</v>
      </c>
      <c r="M275" s="29">
        <f t="shared" si="53"/>
        <v>511.26390000000134</v>
      </c>
      <c r="N275" s="2">
        <f t="shared" si="53"/>
        <v>61.117599999999214</v>
      </c>
      <c r="O275" s="8">
        <f t="shared" si="58"/>
        <v>572.38150000000053</v>
      </c>
      <c r="P275" s="8"/>
      <c r="Q275" s="2">
        <f t="shared" si="59"/>
        <v>-1844.6278999999986</v>
      </c>
      <c r="R275" s="2" t="str">
        <f t="shared" si="57"/>
        <v xml:space="preserve">№249 </v>
      </c>
    </row>
    <row r="276" spans="1:18">
      <c r="A276" s="33"/>
      <c r="B276" s="28"/>
      <c r="C276" s="28"/>
      <c r="D276" s="28"/>
      <c r="E276" s="41"/>
      <c r="F276" s="41"/>
      <c r="G276" s="41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E277" s="35"/>
      <c r="F277" s="35"/>
      <c r="G277" s="35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E278" s="35"/>
      <c r="F278" s="35"/>
      <c r="G278" s="35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35"/>
      <c r="F279" s="35"/>
      <c r="G279" s="35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41"/>
      <c r="F280" s="41"/>
      <c r="G280" s="41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E281" s="35"/>
      <c r="F281" s="35"/>
      <c r="G281" s="35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41"/>
      <c r="F282" s="41"/>
      <c r="G282" s="41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41"/>
      <c r="F283" s="41"/>
      <c r="G283" s="41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41"/>
      <c r="F284" s="41"/>
      <c r="G284" s="41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41"/>
      <c r="F285" s="41"/>
      <c r="G285" s="41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61"/>
      <c r="E286" s="41"/>
      <c r="F286" s="41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E287" s="41"/>
      <c r="F287" s="41"/>
      <c r="G287" s="41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61"/>
      <c r="E288" s="41"/>
      <c r="F288" s="41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2019-09-26T13:56:02Z</dcterms:modified>
</cp:coreProperties>
</file>