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3335" windowHeight="41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46" i="1"/>
  <c r="I46"/>
  <c r="N46" s="1"/>
  <c r="H46"/>
  <c r="M46" s="1"/>
  <c r="P5"/>
  <c r="J73"/>
  <c r="H73"/>
  <c r="I73"/>
  <c r="H33"/>
  <c r="I33"/>
  <c r="J33"/>
  <c r="O46" l="1"/>
  <c r="L5"/>
  <c r="L1"/>
  <c r="K9"/>
  <c r="A7"/>
  <c r="R7" s="1"/>
  <c r="R275"/>
  <c r="J275"/>
  <c r="I275"/>
  <c r="N275" s="1"/>
  <c r="H275"/>
  <c r="M275" s="1"/>
  <c r="R274"/>
  <c r="J274"/>
  <c r="I274"/>
  <c r="N274" s="1"/>
  <c r="H274"/>
  <c r="M274" s="1"/>
  <c r="R273"/>
  <c r="J273"/>
  <c r="I273"/>
  <c r="N273" s="1"/>
  <c r="H273"/>
  <c r="M273" s="1"/>
  <c r="R272"/>
  <c r="J272"/>
  <c r="I272"/>
  <c r="N272" s="1"/>
  <c r="H272"/>
  <c r="M272" s="1"/>
  <c r="R271"/>
  <c r="J271"/>
  <c r="I271"/>
  <c r="N271" s="1"/>
  <c r="H271"/>
  <c r="M271" s="1"/>
  <c r="R270"/>
  <c r="J270"/>
  <c r="I270"/>
  <c r="N270" s="1"/>
  <c r="H270"/>
  <c r="M270" s="1"/>
  <c r="R269"/>
  <c r="J269"/>
  <c r="I269"/>
  <c r="N269" s="1"/>
  <c r="H269"/>
  <c r="M269" s="1"/>
  <c r="R268"/>
  <c r="J268"/>
  <c r="I268"/>
  <c r="N268" s="1"/>
  <c r="H268"/>
  <c r="M268" s="1"/>
  <c r="R267"/>
  <c r="J267"/>
  <c r="I267"/>
  <c r="N267" s="1"/>
  <c r="H267"/>
  <c r="M267" s="1"/>
  <c r="R266"/>
  <c r="J266"/>
  <c r="I266"/>
  <c r="N266" s="1"/>
  <c r="H266"/>
  <c r="M266" s="1"/>
  <c r="R265"/>
  <c r="J265"/>
  <c r="I265"/>
  <c r="N265" s="1"/>
  <c r="H265"/>
  <c r="M265" s="1"/>
  <c r="R264"/>
  <c r="J264"/>
  <c r="I264"/>
  <c r="N264" s="1"/>
  <c r="H264"/>
  <c r="M264" s="1"/>
  <c r="R263"/>
  <c r="J263"/>
  <c r="I263"/>
  <c r="N263" s="1"/>
  <c r="H263"/>
  <c r="M263" s="1"/>
  <c r="R262"/>
  <c r="J262"/>
  <c r="I262"/>
  <c r="N262" s="1"/>
  <c r="H262"/>
  <c r="M262" s="1"/>
  <c r="R261"/>
  <c r="J261"/>
  <c r="I261"/>
  <c r="N261" s="1"/>
  <c r="H261"/>
  <c r="M261" s="1"/>
  <c r="R260"/>
  <c r="J260"/>
  <c r="I260"/>
  <c r="N260" s="1"/>
  <c r="H260"/>
  <c r="M260" s="1"/>
  <c r="R259"/>
  <c r="J259"/>
  <c r="I259"/>
  <c r="N259" s="1"/>
  <c r="H259"/>
  <c r="M259" s="1"/>
  <c r="R258"/>
  <c r="J258"/>
  <c r="I258"/>
  <c r="N258" s="1"/>
  <c r="H258"/>
  <c r="M258" s="1"/>
  <c r="R257"/>
  <c r="J257"/>
  <c r="I257"/>
  <c r="N257" s="1"/>
  <c r="H257"/>
  <c r="M257" s="1"/>
  <c r="R256"/>
  <c r="J256"/>
  <c r="I256"/>
  <c r="N256" s="1"/>
  <c r="H256"/>
  <c r="M256" s="1"/>
  <c r="R255"/>
  <c r="J255"/>
  <c r="I255"/>
  <c r="N255" s="1"/>
  <c r="H255"/>
  <c r="M255" s="1"/>
  <c r="R254"/>
  <c r="J254"/>
  <c r="I254"/>
  <c r="N254" s="1"/>
  <c r="H254"/>
  <c r="M254" s="1"/>
  <c r="R253"/>
  <c r="J253"/>
  <c r="I253"/>
  <c r="N253" s="1"/>
  <c r="H253"/>
  <c r="M253" s="1"/>
  <c r="R252"/>
  <c r="J252"/>
  <c r="I252"/>
  <c r="N252" s="1"/>
  <c r="H252"/>
  <c r="M252" s="1"/>
  <c r="R251"/>
  <c r="J251"/>
  <c r="I251"/>
  <c r="N251" s="1"/>
  <c r="H251"/>
  <c r="M251" s="1"/>
  <c r="R250"/>
  <c r="J250"/>
  <c r="I250"/>
  <c r="N250" s="1"/>
  <c r="H250"/>
  <c r="M250" s="1"/>
  <c r="R249"/>
  <c r="J249"/>
  <c r="I249"/>
  <c r="N249" s="1"/>
  <c r="H249"/>
  <c r="M249" s="1"/>
  <c r="R248"/>
  <c r="J248"/>
  <c r="I248"/>
  <c r="N248" s="1"/>
  <c r="H248"/>
  <c r="M248" s="1"/>
  <c r="R247"/>
  <c r="J247"/>
  <c r="I247"/>
  <c r="N247" s="1"/>
  <c r="H247"/>
  <c r="M247" s="1"/>
  <c r="R246"/>
  <c r="J246"/>
  <c r="I246"/>
  <c r="N246" s="1"/>
  <c r="H246"/>
  <c r="M246" s="1"/>
  <c r="R245"/>
  <c r="J245"/>
  <c r="I245"/>
  <c r="N245" s="1"/>
  <c r="H245"/>
  <c r="M245" s="1"/>
  <c r="R244"/>
  <c r="J244"/>
  <c r="I244"/>
  <c r="N244" s="1"/>
  <c r="H244"/>
  <c r="M244" s="1"/>
  <c r="R243"/>
  <c r="J243"/>
  <c r="I243"/>
  <c r="N243" s="1"/>
  <c r="H243"/>
  <c r="M243" s="1"/>
  <c r="R242"/>
  <c r="J242"/>
  <c r="I242"/>
  <c r="N242" s="1"/>
  <c r="H242"/>
  <c r="M242" s="1"/>
  <c r="R241"/>
  <c r="J241"/>
  <c r="I241"/>
  <c r="N241" s="1"/>
  <c r="H241"/>
  <c r="M241" s="1"/>
  <c r="R240"/>
  <c r="J240"/>
  <c r="I240"/>
  <c r="N240" s="1"/>
  <c r="H240"/>
  <c r="M240" s="1"/>
  <c r="R239"/>
  <c r="J239"/>
  <c r="I239"/>
  <c r="N239" s="1"/>
  <c r="H239"/>
  <c r="M239" s="1"/>
  <c r="R238"/>
  <c r="J238"/>
  <c r="I238"/>
  <c r="N238" s="1"/>
  <c r="H238"/>
  <c r="M238" s="1"/>
  <c r="R237"/>
  <c r="J237"/>
  <c r="I237"/>
  <c r="N237" s="1"/>
  <c r="H237"/>
  <c r="M237" s="1"/>
  <c r="R236"/>
  <c r="J236"/>
  <c r="I236"/>
  <c r="N236" s="1"/>
  <c r="H236"/>
  <c r="M236" s="1"/>
  <c r="R235"/>
  <c r="J235"/>
  <c r="I235"/>
  <c r="N235" s="1"/>
  <c r="H235"/>
  <c r="M235" s="1"/>
  <c r="R234"/>
  <c r="J234"/>
  <c r="I234"/>
  <c r="N234" s="1"/>
  <c r="H234"/>
  <c r="M234" s="1"/>
  <c r="R233"/>
  <c r="J233"/>
  <c r="I233"/>
  <c r="N233" s="1"/>
  <c r="H233"/>
  <c r="M233" s="1"/>
  <c r="R232"/>
  <c r="J232"/>
  <c r="I232"/>
  <c r="N232" s="1"/>
  <c r="H232"/>
  <c r="M232" s="1"/>
  <c r="R231"/>
  <c r="J231"/>
  <c r="I231"/>
  <c r="N231" s="1"/>
  <c r="H231"/>
  <c r="M231" s="1"/>
  <c r="R230"/>
  <c r="J230"/>
  <c r="I230"/>
  <c r="N230" s="1"/>
  <c r="H230"/>
  <c r="M230" s="1"/>
  <c r="R229"/>
  <c r="J229"/>
  <c r="I229"/>
  <c r="N229" s="1"/>
  <c r="H229"/>
  <c r="M229" s="1"/>
  <c r="R228"/>
  <c r="J228"/>
  <c r="I228"/>
  <c r="N228" s="1"/>
  <c r="H228"/>
  <c r="M228" s="1"/>
  <c r="R227"/>
  <c r="J227"/>
  <c r="I227"/>
  <c r="N227" s="1"/>
  <c r="H227"/>
  <c r="M227" s="1"/>
  <c r="R226"/>
  <c r="J226"/>
  <c r="I226"/>
  <c r="N226" s="1"/>
  <c r="H226"/>
  <c r="M226" s="1"/>
  <c r="R225"/>
  <c r="J225"/>
  <c r="I225"/>
  <c r="N225" s="1"/>
  <c r="H225"/>
  <c r="M225" s="1"/>
  <c r="R224"/>
  <c r="J224"/>
  <c r="I224"/>
  <c r="N224" s="1"/>
  <c r="H224"/>
  <c r="M224" s="1"/>
  <c r="R223"/>
  <c r="J223"/>
  <c r="I223"/>
  <c r="N223" s="1"/>
  <c r="H223"/>
  <c r="M223" s="1"/>
  <c r="R222"/>
  <c r="J222"/>
  <c r="I222"/>
  <c r="N222" s="1"/>
  <c r="H222"/>
  <c r="M222" s="1"/>
  <c r="R221"/>
  <c r="J221"/>
  <c r="I221"/>
  <c r="N221" s="1"/>
  <c r="H221"/>
  <c r="M221" s="1"/>
  <c r="R220"/>
  <c r="J220"/>
  <c r="I220"/>
  <c r="N220" s="1"/>
  <c r="H220"/>
  <c r="M220" s="1"/>
  <c r="R219"/>
  <c r="J219"/>
  <c r="I219"/>
  <c r="N219" s="1"/>
  <c r="H219"/>
  <c r="M219" s="1"/>
  <c r="R218"/>
  <c r="J218"/>
  <c r="I218"/>
  <c r="N218" s="1"/>
  <c r="H218"/>
  <c r="M218" s="1"/>
  <c r="R217"/>
  <c r="J217"/>
  <c r="I217"/>
  <c r="N217" s="1"/>
  <c r="H217"/>
  <c r="M217" s="1"/>
  <c r="R216"/>
  <c r="J216"/>
  <c r="I216"/>
  <c r="N216" s="1"/>
  <c r="H216"/>
  <c r="M216" s="1"/>
  <c r="R215"/>
  <c r="J215"/>
  <c r="I215"/>
  <c r="N215" s="1"/>
  <c r="H215"/>
  <c r="M215" s="1"/>
  <c r="R214"/>
  <c r="J214"/>
  <c r="I214"/>
  <c r="N214" s="1"/>
  <c r="H214"/>
  <c r="M214" s="1"/>
  <c r="R213"/>
  <c r="J213"/>
  <c r="I213"/>
  <c r="N213" s="1"/>
  <c r="H213"/>
  <c r="M213" s="1"/>
  <c r="R212"/>
  <c r="J212"/>
  <c r="I212"/>
  <c r="N212" s="1"/>
  <c r="H212"/>
  <c r="M212" s="1"/>
  <c r="R211"/>
  <c r="J211"/>
  <c r="I211"/>
  <c r="N211" s="1"/>
  <c r="H211"/>
  <c r="M211" s="1"/>
  <c r="R210"/>
  <c r="J210"/>
  <c r="I210"/>
  <c r="N210" s="1"/>
  <c r="H210"/>
  <c r="M210" s="1"/>
  <c r="R209"/>
  <c r="J209"/>
  <c r="I209"/>
  <c r="N209" s="1"/>
  <c r="H209"/>
  <c r="M209" s="1"/>
  <c r="R208"/>
  <c r="J208"/>
  <c r="I208"/>
  <c r="N208" s="1"/>
  <c r="H208"/>
  <c r="M208" s="1"/>
  <c r="R207"/>
  <c r="J207"/>
  <c r="I207"/>
  <c r="N207" s="1"/>
  <c r="H207"/>
  <c r="M207" s="1"/>
  <c r="R206"/>
  <c r="J206"/>
  <c r="I206"/>
  <c r="N206" s="1"/>
  <c r="H206"/>
  <c r="M206" s="1"/>
  <c r="R205"/>
  <c r="J205"/>
  <c r="I205"/>
  <c r="N205" s="1"/>
  <c r="H205"/>
  <c r="M205" s="1"/>
  <c r="R204"/>
  <c r="J204"/>
  <c r="I204"/>
  <c r="N204" s="1"/>
  <c r="H204"/>
  <c r="M204" s="1"/>
  <c r="R203"/>
  <c r="J203"/>
  <c r="I203"/>
  <c r="N203" s="1"/>
  <c r="H203"/>
  <c r="M203" s="1"/>
  <c r="R202"/>
  <c r="J202"/>
  <c r="I202"/>
  <c r="N202" s="1"/>
  <c r="H202"/>
  <c r="M202" s="1"/>
  <c r="R201"/>
  <c r="J201"/>
  <c r="I201"/>
  <c r="N201" s="1"/>
  <c r="H201"/>
  <c r="M201" s="1"/>
  <c r="R200"/>
  <c r="J200"/>
  <c r="I200"/>
  <c r="N200" s="1"/>
  <c r="H200"/>
  <c r="M200" s="1"/>
  <c r="R199"/>
  <c r="J199"/>
  <c r="I199"/>
  <c r="N199" s="1"/>
  <c r="H199"/>
  <c r="M199" s="1"/>
  <c r="R198"/>
  <c r="J198"/>
  <c r="I198"/>
  <c r="N198" s="1"/>
  <c r="H198"/>
  <c r="M198" s="1"/>
  <c r="R197"/>
  <c r="J197"/>
  <c r="I197"/>
  <c r="N197" s="1"/>
  <c r="H197"/>
  <c r="M197" s="1"/>
  <c r="R196"/>
  <c r="J196"/>
  <c r="I196"/>
  <c r="N196" s="1"/>
  <c r="H196"/>
  <c r="M196" s="1"/>
  <c r="R195"/>
  <c r="J195"/>
  <c r="I195"/>
  <c r="N195" s="1"/>
  <c r="H195"/>
  <c r="M195" s="1"/>
  <c r="R194"/>
  <c r="J194"/>
  <c r="I194"/>
  <c r="N194" s="1"/>
  <c r="H194"/>
  <c r="M194" s="1"/>
  <c r="R193"/>
  <c r="J193"/>
  <c r="I193"/>
  <c r="N193" s="1"/>
  <c r="H193"/>
  <c r="M193" s="1"/>
  <c r="R192"/>
  <c r="J192"/>
  <c r="I192"/>
  <c r="N192" s="1"/>
  <c r="H192"/>
  <c r="M192" s="1"/>
  <c r="R191"/>
  <c r="J191"/>
  <c r="I191"/>
  <c r="N191" s="1"/>
  <c r="H191"/>
  <c r="M191" s="1"/>
  <c r="R190"/>
  <c r="J190"/>
  <c r="I190"/>
  <c r="N190" s="1"/>
  <c r="H190"/>
  <c r="M190" s="1"/>
  <c r="R189"/>
  <c r="J189"/>
  <c r="I189"/>
  <c r="N189" s="1"/>
  <c r="H189"/>
  <c r="M189" s="1"/>
  <c r="R188"/>
  <c r="J188"/>
  <c r="I188"/>
  <c r="N188" s="1"/>
  <c r="H188"/>
  <c r="M188" s="1"/>
  <c r="R187"/>
  <c r="J187"/>
  <c r="I187"/>
  <c r="N187" s="1"/>
  <c r="H187"/>
  <c r="M187" s="1"/>
  <c r="R186"/>
  <c r="Q186"/>
  <c r="R185"/>
  <c r="J185"/>
  <c r="I185"/>
  <c r="N185" s="1"/>
  <c r="H185"/>
  <c r="M185" s="1"/>
  <c r="R184"/>
  <c r="J184"/>
  <c r="I184"/>
  <c r="N184" s="1"/>
  <c r="H184"/>
  <c r="M184" s="1"/>
  <c r="R183"/>
  <c r="J183"/>
  <c r="I183"/>
  <c r="N183" s="1"/>
  <c r="H183"/>
  <c r="M183" s="1"/>
  <c r="R182"/>
  <c r="J182"/>
  <c r="I182"/>
  <c r="N182" s="1"/>
  <c r="H182"/>
  <c r="M182" s="1"/>
  <c r="R181"/>
  <c r="J181"/>
  <c r="I181"/>
  <c r="N181" s="1"/>
  <c r="H181"/>
  <c r="M181" s="1"/>
  <c r="R180"/>
  <c r="J180"/>
  <c r="I180"/>
  <c r="N180" s="1"/>
  <c r="H180"/>
  <c r="M180" s="1"/>
  <c r="R179"/>
  <c r="J179"/>
  <c r="I179"/>
  <c r="N179" s="1"/>
  <c r="H179"/>
  <c r="M179" s="1"/>
  <c r="R178"/>
  <c r="J178"/>
  <c r="I178"/>
  <c r="N178" s="1"/>
  <c r="H178"/>
  <c r="M178" s="1"/>
  <c r="R177"/>
  <c r="J177"/>
  <c r="I177"/>
  <c r="N177" s="1"/>
  <c r="H177"/>
  <c r="M177" s="1"/>
  <c r="R176"/>
  <c r="J176"/>
  <c r="I176"/>
  <c r="N176" s="1"/>
  <c r="H176"/>
  <c r="M176" s="1"/>
  <c r="R175"/>
  <c r="J175"/>
  <c r="I175"/>
  <c r="N175" s="1"/>
  <c r="H175"/>
  <c r="M175" s="1"/>
  <c r="R174"/>
  <c r="J174"/>
  <c r="I174"/>
  <c r="N174" s="1"/>
  <c r="H174"/>
  <c r="M174" s="1"/>
  <c r="R173"/>
  <c r="J173"/>
  <c r="I173"/>
  <c r="N173" s="1"/>
  <c r="H173"/>
  <c r="M173" s="1"/>
  <c r="R172"/>
  <c r="J172"/>
  <c r="I172"/>
  <c r="N172" s="1"/>
  <c r="H172"/>
  <c r="M172" s="1"/>
  <c r="R171"/>
  <c r="J171"/>
  <c r="I171"/>
  <c r="N171" s="1"/>
  <c r="H171"/>
  <c r="M171" s="1"/>
  <c r="R170"/>
  <c r="J170"/>
  <c r="I170"/>
  <c r="N170" s="1"/>
  <c r="H170"/>
  <c r="M170" s="1"/>
  <c r="R169"/>
  <c r="J169"/>
  <c r="I169"/>
  <c r="N169" s="1"/>
  <c r="H169"/>
  <c r="M169" s="1"/>
  <c r="R168"/>
  <c r="J168"/>
  <c r="I168"/>
  <c r="N168" s="1"/>
  <c r="H168"/>
  <c r="M168" s="1"/>
  <c r="R167"/>
  <c r="J167"/>
  <c r="I167"/>
  <c r="N167" s="1"/>
  <c r="H167"/>
  <c r="M167" s="1"/>
  <c r="R166"/>
  <c r="J166"/>
  <c r="I166"/>
  <c r="N166" s="1"/>
  <c r="H166"/>
  <c r="M166" s="1"/>
  <c r="R165"/>
  <c r="J165"/>
  <c r="I165"/>
  <c r="N165" s="1"/>
  <c r="H165"/>
  <c r="M165" s="1"/>
  <c r="R164"/>
  <c r="J164"/>
  <c r="I164"/>
  <c r="N164" s="1"/>
  <c r="H164"/>
  <c r="M164" s="1"/>
  <c r="R163"/>
  <c r="J163"/>
  <c r="I163"/>
  <c r="N163" s="1"/>
  <c r="H163"/>
  <c r="M163" s="1"/>
  <c r="R162"/>
  <c r="J162"/>
  <c r="I162"/>
  <c r="N162" s="1"/>
  <c r="H162"/>
  <c r="M162" s="1"/>
  <c r="R161"/>
  <c r="J161"/>
  <c r="I161"/>
  <c r="N161" s="1"/>
  <c r="H161"/>
  <c r="M161" s="1"/>
  <c r="R160"/>
  <c r="J160"/>
  <c r="I160"/>
  <c r="N160" s="1"/>
  <c r="H160"/>
  <c r="M160" s="1"/>
  <c r="R159"/>
  <c r="J159"/>
  <c r="I159"/>
  <c r="N159" s="1"/>
  <c r="H159"/>
  <c r="M159" s="1"/>
  <c r="R158"/>
  <c r="J158"/>
  <c r="I158"/>
  <c r="N158" s="1"/>
  <c r="H158"/>
  <c r="M158" s="1"/>
  <c r="R157"/>
  <c r="J157"/>
  <c r="I157"/>
  <c r="N157" s="1"/>
  <c r="H157"/>
  <c r="M157" s="1"/>
  <c r="R156"/>
  <c r="J156"/>
  <c r="I156"/>
  <c r="N156" s="1"/>
  <c r="H156"/>
  <c r="M156" s="1"/>
  <c r="R155"/>
  <c r="J155"/>
  <c r="I155"/>
  <c r="N155" s="1"/>
  <c r="H155"/>
  <c r="M155" s="1"/>
  <c r="R154"/>
  <c r="J154"/>
  <c r="I154"/>
  <c r="N154" s="1"/>
  <c r="H154"/>
  <c r="M154" s="1"/>
  <c r="R153"/>
  <c r="J153"/>
  <c r="I153"/>
  <c r="N153" s="1"/>
  <c r="H153"/>
  <c r="M153" s="1"/>
  <c r="R152"/>
  <c r="J152"/>
  <c r="I152"/>
  <c r="N152" s="1"/>
  <c r="H152"/>
  <c r="M152" s="1"/>
  <c r="R151"/>
  <c r="J151"/>
  <c r="I151"/>
  <c r="N151" s="1"/>
  <c r="H151"/>
  <c r="M151" s="1"/>
  <c r="R150"/>
  <c r="J150"/>
  <c r="I150"/>
  <c r="N150" s="1"/>
  <c r="H150"/>
  <c r="M150" s="1"/>
  <c r="R149"/>
  <c r="J149"/>
  <c r="I149"/>
  <c r="N149" s="1"/>
  <c r="H149"/>
  <c r="M149" s="1"/>
  <c r="R148"/>
  <c r="J148"/>
  <c r="I148"/>
  <c r="N148" s="1"/>
  <c r="H148"/>
  <c r="M148" s="1"/>
  <c r="R147"/>
  <c r="J147"/>
  <c r="I147"/>
  <c r="N147" s="1"/>
  <c r="H147"/>
  <c r="M147" s="1"/>
  <c r="R146"/>
  <c r="J146"/>
  <c r="I146"/>
  <c r="N146" s="1"/>
  <c r="H146"/>
  <c r="M146" s="1"/>
  <c r="R145"/>
  <c r="J145"/>
  <c r="I145"/>
  <c r="N145" s="1"/>
  <c r="H145"/>
  <c r="M145" s="1"/>
  <c r="R144"/>
  <c r="J144"/>
  <c r="I144"/>
  <c r="N144" s="1"/>
  <c r="H144"/>
  <c r="M144" s="1"/>
  <c r="R143"/>
  <c r="J143"/>
  <c r="I143"/>
  <c r="N143" s="1"/>
  <c r="H143"/>
  <c r="M143" s="1"/>
  <c r="R142"/>
  <c r="J142"/>
  <c r="I142"/>
  <c r="N142" s="1"/>
  <c r="H142"/>
  <c r="M142" s="1"/>
  <c r="R141"/>
  <c r="Q141"/>
  <c r="R140"/>
  <c r="J140"/>
  <c r="I140"/>
  <c r="N140" s="1"/>
  <c r="H140"/>
  <c r="M140" s="1"/>
  <c r="R139"/>
  <c r="Q139"/>
  <c r="R138"/>
  <c r="J138"/>
  <c r="I138"/>
  <c r="N138" s="1"/>
  <c r="H138"/>
  <c r="M138" s="1"/>
  <c r="R137"/>
  <c r="J137"/>
  <c r="I137"/>
  <c r="N137" s="1"/>
  <c r="H137"/>
  <c r="M137" s="1"/>
  <c r="R136"/>
  <c r="J136"/>
  <c r="I136"/>
  <c r="N136" s="1"/>
  <c r="H136"/>
  <c r="M136" s="1"/>
  <c r="R135"/>
  <c r="J135"/>
  <c r="I135"/>
  <c r="N135" s="1"/>
  <c r="H135"/>
  <c r="M135" s="1"/>
  <c r="R134"/>
  <c r="J134"/>
  <c r="I134"/>
  <c r="N134" s="1"/>
  <c r="H134"/>
  <c r="M134" s="1"/>
  <c r="R133"/>
  <c r="N133"/>
  <c r="M133"/>
  <c r="R132"/>
  <c r="J132"/>
  <c r="I132"/>
  <c r="N132" s="1"/>
  <c r="H132"/>
  <c r="M132" s="1"/>
  <c r="R131"/>
  <c r="J131"/>
  <c r="I131"/>
  <c r="N131" s="1"/>
  <c r="H131"/>
  <c r="M131" s="1"/>
  <c r="R130"/>
  <c r="J130"/>
  <c r="I130"/>
  <c r="N130" s="1"/>
  <c r="H130"/>
  <c r="M130" s="1"/>
  <c r="R129"/>
  <c r="J129"/>
  <c r="I129"/>
  <c r="N129" s="1"/>
  <c r="H129"/>
  <c r="M129" s="1"/>
  <c r="R128"/>
  <c r="J128"/>
  <c r="I128"/>
  <c r="N128" s="1"/>
  <c r="H128"/>
  <c r="M128" s="1"/>
  <c r="R127"/>
  <c r="J127"/>
  <c r="I127"/>
  <c r="N127" s="1"/>
  <c r="H127"/>
  <c r="M127" s="1"/>
  <c r="R126"/>
  <c r="J126"/>
  <c r="I126"/>
  <c r="N126" s="1"/>
  <c r="H126"/>
  <c r="M126" s="1"/>
  <c r="R125"/>
  <c r="J125"/>
  <c r="I125"/>
  <c r="N125" s="1"/>
  <c r="H125"/>
  <c r="M125" s="1"/>
  <c r="R124"/>
  <c r="J124"/>
  <c r="I124"/>
  <c r="N124" s="1"/>
  <c r="H124"/>
  <c r="M124" s="1"/>
  <c r="R123"/>
  <c r="J123"/>
  <c r="I123"/>
  <c r="N123" s="1"/>
  <c r="H123"/>
  <c r="M123" s="1"/>
  <c r="R122"/>
  <c r="J122"/>
  <c r="I122"/>
  <c r="N122" s="1"/>
  <c r="H122"/>
  <c r="M122" s="1"/>
  <c r="R121"/>
  <c r="J121"/>
  <c r="I121"/>
  <c r="N121" s="1"/>
  <c r="H121"/>
  <c r="M121" s="1"/>
  <c r="R120"/>
  <c r="J120"/>
  <c r="I120"/>
  <c r="N120" s="1"/>
  <c r="H120"/>
  <c r="M120" s="1"/>
  <c r="R119"/>
  <c r="J119"/>
  <c r="I119"/>
  <c r="N119" s="1"/>
  <c r="H119"/>
  <c r="M119" s="1"/>
  <c r="R118"/>
  <c r="J118"/>
  <c r="I118"/>
  <c r="N118" s="1"/>
  <c r="H118"/>
  <c r="M118" s="1"/>
  <c r="R117"/>
  <c r="J117"/>
  <c r="I117"/>
  <c r="N117" s="1"/>
  <c r="H117"/>
  <c r="M117" s="1"/>
  <c r="R116"/>
  <c r="N116"/>
  <c r="M116"/>
  <c r="R115"/>
  <c r="J115"/>
  <c r="I115"/>
  <c r="N115" s="1"/>
  <c r="H115"/>
  <c r="M115" s="1"/>
  <c r="R114"/>
  <c r="J114"/>
  <c r="I114"/>
  <c r="N114" s="1"/>
  <c r="H114"/>
  <c r="M114" s="1"/>
  <c r="R113"/>
  <c r="J113"/>
  <c r="I113"/>
  <c r="N113" s="1"/>
  <c r="H113"/>
  <c r="M113" s="1"/>
  <c r="R112"/>
  <c r="J112"/>
  <c r="I112"/>
  <c r="N112" s="1"/>
  <c r="H112"/>
  <c r="M112" s="1"/>
  <c r="R111"/>
  <c r="J111"/>
  <c r="I111"/>
  <c r="N111" s="1"/>
  <c r="H111"/>
  <c r="M111" s="1"/>
  <c r="R110"/>
  <c r="J110"/>
  <c r="I110"/>
  <c r="N110" s="1"/>
  <c r="H110"/>
  <c r="M110" s="1"/>
  <c r="R109"/>
  <c r="J109"/>
  <c r="I109"/>
  <c r="N109" s="1"/>
  <c r="H109"/>
  <c r="M109" s="1"/>
  <c r="R108"/>
  <c r="J108"/>
  <c r="I108"/>
  <c r="N108" s="1"/>
  <c r="H108"/>
  <c r="M108" s="1"/>
  <c r="R107"/>
  <c r="J107"/>
  <c r="I107"/>
  <c r="N107" s="1"/>
  <c r="H107"/>
  <c r="M107" s="1"/>
  <c r="R106"/>
  <c r="J106"/>
  <c r="I106"/>
  <c r="N106" s="1"/>
  <c r="H106"/>
  <c r="M106" s="1"/>
  <c r="R105"/>
  <c r="J105"/>
  <c r="I105"/>
  <c r="N105" s="1"/>
  <c r="H105"/>
  <c r="M105" s="1"/>
  <c r="R104"/>
  <c r="J104"/>
  <c r="I104"/>
  <c r="N104" s="1"/>
  <c r="H104"/>
  <c r="M104" s="1"/>
  <c r="R103"/>
  <c r="N103"/>
  <c r="M103"/>
  <c r="R102"/>
  <c r="J102"/>
  <c r="I102"/>
  <c r="N102" s="1"/>
  <c r="H102"/>
  <c r="M102" s="1"/>
  <c r="R101"/>
  <c r="J101"/>
  <c r="I101"/>
  <c r="N101" s="1"/>
  <c r="H101"/>
  <c r="M101" s="1"/>
  <c r="R100"/>
  <c r="J100"/>
  <c r="I100"/>
  <c r="N100" s="1"/>
  <c r="H100"/>
  <c r="M100" s="1"/>
  <c r="R99"/>
  <c r="J99"/>
  <c r="I99"/>
  <c r="N99" s="1"/>
  <c r="H99"/>
  <c r="M99" s="1"/>
  <c r="R98"/>
  <c r="J98"/>
  <c r="I98"/>
  <c r="N98" s="1"/>
  <c r="H98"/>
  <c r="M98" s="1"/>
  <c r="R97"/>
  <c r="J97"/>
  <c r="I97"/>
  <c r="N97" s="1"/>
  <c r="H97"/>
  <c r="M97" s="1"/>
  <c r="R96"/>
  <c r="J96"/>
  <c r="I96"/>
  <c r="N96" s="1"/>
  <c r="H96"/>
  <c r="M96" s="1"/>
  <c r="R95"/>
  <c r="J95"/>
  <c r="I95"/>
  <c r="N95" s="1"/>
  <c r="H95"/>
  <c r="M95" s="1"/>
  <c r="R94"/>
  <c r="J94"/>
  <c r="I94"/>
  <c r="N94" s="1"/>
  <c r="H94"/>
  <c r="M94" s="1"/>
  <c r="R93"/>
  <c r="J93"/>
  <c r="I93"/>
  <c r="N93" s="1"/>
  <c r="H93"/>
  <c r="M93" s="1"/>
  <c r="R92"/>
  <c r="J92"/>
  <c r="I92"/>
  <c r="N92" s="1"/>
  <c r="H92"/>
  <c r="M92" s="1"/>
  <c r="R91"/>
  <c r="J91"/>
  <c r="I91"/>
  <c r="N91" s="1"/>
  <c r="H91"/>
  <c r="M91" s="1"/>
  <c r="R90"/>
  <c r="J90"/>
  <c r="I90"/>
  <c r="N90" s="1"/>
  <c r="H90"/>
  <c r="M90" s="1"/>
  <c r="R89"/>
  <c r="J89"/>
  <c r="I89"/>
  <c r="N89" s="1"/>
  <c r="H89"/>
  <c r="M89" s="1"/>
  <c r="R88"/>
  <c r="J88"/>
  <c r="I88"/>
  <c r="N88" s="1"/>
  <c r="H88"/>
  <c r="M88" s="1"/>
  <c r="R87"/>
  <c r="J87"/>
  <c r="I87"/>
  <c r="N87" s="1"/>
  <c r="H87"/>
  <c r="M87" s="1"/>
  <c r="R86"/>
  <c r="J86"/>
  <c r="I86"/>
  <c r="N86" s="1"/>
  <c r="H86"/>
  <c r="M86" s="1"/>
  <c r="R85"/>
  <c r="N85"/>
  <c r="M85"/>
  <c r="R84"/>
  <c r="J84"/>
  <c r="I84"/>
  <c r="N84" s="1"/>
  <c r="H84"/>
  <c r="M84" s="1"/>
  <c r="R83"/>
  <c r="J83"/>
  <c r="I83"/>
  <c r="N83" s="1"/>
  <c r="H83"/>
  <c r="M83" s="1"/>
  <c r="R82"/>
  <c r="J82"/>
  <c r="I82"/>
  <c r="N82" s="1"/>
  <c r="H82"/>
  <c r="M82" s="1"/>
  <c r="R81"/>
  <c r="J81"/>
  <c r="I81"/>
  <c r="N81" s="1"/>
  <c r="H81"/>
  <c r="M81" s="1"/>
  <c r="R80"/>
  <c r="J80"/>
  <c r="I80"/>
  <c r="N80" s="1"/>
  <c r="H80"/>
  <c r="M80" s="1"/>
  <c r="R79"/>
  <c r="J79"/>
  <c r="I79"/>
  <c r="N79" s="1"/>
  <c r="H79"/>
  <c r="M79" s="1"/>
  <c r="R78"/>
  <c r="J78"/>
  <c r="I78"/>
  <c r="N78" s="1"/>
  <c r="H78"/>
  <c r="M78" s="1"/>
  <c r="R77"/>
  <c r="J77"/>
  <c r="I77"/>
  <c r="N77" s="1"/>
  <c r="H77"/>
  <c r="M77" s="1"/>
  <c r="R76"/>
  <c r="N76"/>
  <c r="M76"/>
  <c r="R75"/>
  <c r="J75"/>
  <c r="I75"/>
  <c r="N75" s="1"/>
  <c r="H75"/>
  <c r="M75" s="1"/>
  <c r="R74"/>
  <c r="J74"/>
  <c r="I74"/>
  <c r="N74" s="1"/>
  <c r="H74"/>
  <c r="M74" s="1"/>
  <c r="R73"/>
  <c r="N73"/>
  <c r="M73"/>
  <c r="R72"/>
  <c r="J72"/>
  <c r="I72"/>
  <c r="N72" s="1"/>
  <c r="H72"/>
  <c r="M72" s="1"/>
  <c r="R71"/>
  <c r="J71"/>
  <c r="I71"/>
  <c r="N71" s="1"/>
  <c r="H71"/>
  <c r="M71" s="1"/>
  <c r="R70"/>
  <c r="J70"/>
  <c r="I70"/>
  <c r="N70" s="1"/>
  <c r="H70"/>
  <c r="M70" s="1"/>
  <c r="R69"/>
  <c r="J69"/>
  <c r="I69"/>
  <c r="N69" s="1"/>
  <c r="H69"/>
  <c r="M69" s="1"/>
  <c r="R68"/>
  <c r="J68"/>
  <c r="I68"/>
  <c r="N68" s="1"/>
  <c r="H68"/>
  <c r="M68" s="1"/>
  <c r="R67"/>
  <c r="J67"/>
  <c r="I67"/>
  <c r="N67" s="1"/>
  <c r="H67"/>
  <c r="M67" s="1"/>
  <c r="R66"/>
  <c r="J66"/>
  <c r="I66"/>
  <c r="N66" s="1"/>
  <c r="H66"/>
  <c r="M66" s="1"/>
  <c r="R65"/>
  <c r="J65"/>
  <c r="I65"/>
  <c r="N65" s="1"/>
  <c r="H65"/>
  <c r="M65" s="1"/>
  <c r="R64"/>
  <c r="J64"/>
  <c r="I64"/>
  <c r="N64" s="1"/>
  <c r="H64"/>
  <c r="M64" s="1"/>
  <c r="R63"/>
  <c r="J63"/>
  <c r="I63"/>
  <c r="N63" s="1"/>
  <c r="H63"/>
  <c r="M63" s="1"/>
  <c r="R62"/>
  <c r="J62"/>
  <c r="I62"/>
  <c r="N62" s="1"/>
  <c r="H62"/>
  <c r="M62" s="1"/>
  <c r="R61"/>
  <c r="J61"/>
  <c r="I61"/>
  <c r="N61" s="1"/>
  <c r="H61"/>
  <c r="M61" s="1"/>
  <c r="R60"/>
  <c r="J60"/>
  <c r="I60"/>
  <c r="N60" s="1"/>
  <c r="H60"/>
  <c r="M60" s="1"/>
  <c r="R59"/>
  <c r="Q59"/>
  <c r="R58"/>
  <c r="J58"/>
  <c r="I58"/>
  <c r="N58" s="1"/>
  <c r="H58"/>
  <c r="M58" s="1"/>
  <c r="R57"/>
  <c r="J57"/>
  <c r="I57"/>
  <c r="N57" s="1"/>
  <c r="H57"/>
  <c r="M57" s="1"/>
  <c r="R56"/>
  <c r="J56"/>
  <c r="I56"/>
  <c r="N56" s="1"/>
  <c r="H56"/>
  <c r="M56" s="1"/>
  <c r="R55"/>
  <c r="J55"/>
  <c r="I55"/>
  <c r="N55" s="1"/>
  <c r="H55"/>
  <c r="M55" s="1"/>
  <c r="R54"/>
  <c r="J54"/>
  <c r="I54"/>
  <c r="N54" s="1"/>
  <c r="H54"/>
  <c r="M54" s="1"/>
  <c r="R53"/>
  <c r="J53"/>
  <c r="I53"/>
  <c r="N53" s="1"/>
  <c r="H53"/>
  <c r="M53" s="1"/>
  <c r="R52"/>
  <c r="J52"/>
  <c r="I52"/>
  <c r="N52" s="1"/>
  <c r="H52"/>
  <c r="M52" s="1"/>
  <c r="R51"/>
  <c r="N51"/>
  <c r="M51"/>
  <c r="R50"/>
  <c r="J50"/>
  <c r="I50"/>
  <c r="N50" s="1"/>
  <c r="H50"/>
  <c r="M50" s="1"/>
  <c r="R49"/>
  <c r="J49"/>
  <c r="I49"/>
  <c r="N49" s="1"/>
  <c r="H49"/>
  <c r="M49" s="1"/>
  <c r="R48"/>
  <c r="J48"/>
  <c r="I48"/>
  <c r="N48" s="1"/>
  <c r="H48"/>
  <c r="M48" s="1"/>
  <c r="R47"/>
  <c r="J47"/>
  <c r="I47"/>
  <c r="N47" s="1"/>
  <c r="H47"/>
  <c r="M47" s="1"/>
  <c r="R46"/>
  <c r="R45"/>
  <c r="J45"/>
  <c r="I45"/>
  <c r="N45" s="1"/>
  <c r="H45"/>
  <c r="M45" s="1"/>
  <c r="R44"/>
  <c r="N44"/>
  <c r="M44"/>
  <c r="R43"/>
  <c r="J43"/>
  <c r="I43"/>
  <c r="N43" s="1"/>
  <c r="H43"/>
  <c r="M43" s="1"/>
  <c r="R42"/>
  <c r="J42"/>
  <c r="I42"/>
  <c r="N42" s="1"/>
  <c r="H42"/>
  <c r="M42" s="1"/>
  <c r="R41"/>
  <c r="J41"/>
  <c r="I41"/>
  <c r="N41" s="1"/>
  <c r="H41"/>
  <c r="M41" s="1"/>
  <c r="R40"/>
  <c r="J40"/>
  <c r="I40"/>
  <c r="N40" s="1"/>
  <c r="H40"/>
  <c r="M40" s="1"/>
  <c r="R39"/>
  <c r="J39"/>
  <c r="I39"/>
  <c r="N39" s="1"/>
  <c r="H39"/>
  <c r="M39" s="1"/>
  <c r="R38"/>
  <c r="J38"/>
  <c r="I38"/>
  <c r="N38" s="1"/>
  <c r="H38"/>
  <c r="M38" s="1"/>
  <c r="R37"/>
  <c r="J37"/>
  <c r="I37"/>
  <c r="N37" s="1"/>
  <c r="H37"/>
  <c r="M37" s="1"/>
  <c r="R36"/>
  <c r="J36"/>
  <c r="I36"/>
  <c r="N36" s="1"/>
  <c r="H36"/>
  <c r="M36" s="1"/>
  <c r="R35"/>
  <c r="J35"/>
  <c r="I35"/>
  <c r="N35" s="1"/>
  <c r="H35"/>
  <c r="M35" s="1"/>
  <c r="R34"/>
  <c r="J34"/>
  <c r="I34"/>
  <c r="N34" s="1"/>
  <c r="H34"/>
  <c r="M34" s="1"/>
  <c r="R33"/>
  <c r="N33"/>
  <c r="M33"/>
  <c r="R32"/>
  <c r="J32"/>
  <c r="I32"/>
  <c r="N32" s="1"/>
  <c r="H32"/>
  <c r="M32" s="1"/>
  <c r="R31"/>
  <c r="J31"/>
  <c r="I31"/>
  <c r="N31" s="1"/>
  <c r="H31"/>
  <c r="M31" s="1"/>
  <c r="R30"/>
  <c r="J30"/>
  <c r="I30"/>
  <c r="N30" s="1"/>
  <c r="H30"/>
  <c r="M30" s="1"/>
  <c r="R29"/>
  <c r="J29"/>
  <c r="I29"/>
  <c r="N29" s="1"/>
  <c r="H29"/>
  <c r="M29" s="1"/>
  <c r="R28"/>
  <c r="J28"/>
  <c r="I28"/>
  <c r="N28" s="1"/>
  <c r="H28"/>
  <c r="M28" s="1"/>
  <c r="R27"/>
  <c r="J27"/>
  <c r="I27"/>
  <c r="N27" s="1"/>
  <c r="H27"/>
  <c r="M27" s="1"/>
  <c r="R26"/>
  <c r="J26"/>
  <c r="I26"/>
  <c r="N26" s="1"/>
  <c r="H26"/>
  <c r="M26" s="1"/>
  <c r="R25"/>
  <c r="J25"/>
  <c r="I25"/>
  <c r="N25" s="1"/>
  <c r="H25"/>
  <c r="M25" s="1"/>
  <c r="R24"/>
  <c r="J24"/>
  <c r="I24"/>
  <c r="N24" s="1"/>
  <c r="H24"/>
  <c r="M24" s="1"/>
  <c r="R23"/>
  <c r="J23"/>
  <c r="I23"/>
  <c r="N23" s="1"/>
  <c r="H23"/>
  <c r="M23" s="1"/>
  <c r="R22"/>
  <c r="J22"/>
  <c r="I22"/>
  <c r="N22" s="1"/>
  <c r="H22"/>
  <c r="M22" s="1"/>
  <c r="R21"/>
  <c r="J21"/>
  <c r="I21"/>
  <c r="N21" s="1"/>
  <c r="H21"/>
  <c r="M21" s="1"/>
  <c r="R20"/>
  <c r="J20"/>
  <c r="I20"/>
  <c r="N20" s="1"/>
  <c r="H20"/>
  <c r="M20" s="1"/>
  <c r="R19"/>
  <c r="J19"/>
  <c r="I19"/>
  <c r="N19" s="1"/>
  <c r="H19"/>
  <c r="M19" s="1"/>
  <c r="R18"/>
  <c r="J18"/>
  <c r="I18"/>
  <c r="N18" s="1"/>
  <c r="H18"/>
  <c r="M18" s="1"/>
  <c r="R17"/>
  <c r="N17"/>
  <c r="M17"/>
  <c r="R16"/>
  <c r="J16"/>
  <c r="I16"/>
  <c r="N16" s="1"/>
  <c r="H16"/>
  <c r="M16" s="1"/>
  <c r="R15"/>
  <c r="J15"/>
  <c r="I15"/>
  <c r="N15" s="1"/>
  <c r="H15"/>
  <c r="M15" s="1"/>
  <c r="R14"/>
  <c r="J14"/>
  <c r="I14"/>
  <c r="N14" s="1"/>
  <c r="H14"/>
  <c r="M14" s="1"/>
  <c r="R13"/>
  <c r="J13"/>
  <c r="I13"/>
  <c r="N13" s="1"/>
  <c r="H13"/>
  <c r="M13" s="1"/>
  <c r="R12"/>
  <c r="J12"/>
  <c r="I12"/>
  <c r="N12" s="1"/>
  <c r="H12"/>
  <c r="M12" s="1"/>
  <c r="R11"/>
  <c r="J11"/>
  <c r="I11"/>
  <c r="N11" s="1"/>
  <c r="H11"/>
  <c r="M11" s="1"/>
  <c r="R10"/>
  <c r="J10"/>
  <c r="I10"/>
  <c r="N10" s="1"/>
  <c r="H10"/>
  <c r="M10" s="1"/>
  <c r="Q9"/>
  <c r="R8"/>
  <c r="P1"/>
  <c r="O26" l="1"/>
  <c r="J1"/>
  <c r="O76"/>
  <c r="Q76" s="1"/>
  <c r="O133"/>
  <c r="Q133" s="1"/>
  <c r="O67"/>
  <c r="O44"/>
  <c r="Q44" s="1"/>
  <c r="O57"/>
  <c r="O58"/>
  <c r="Q58" s="1"/>
  <c r="O74"/>
  <c r="O63"/>
  <c r="O71"/>
  <c r="O72"/>
  <c r="O275"/>
  <c r="O73"/>
  <c r="Q73" s="1"/>
  <c r="O75"/>
  <c r="O17"/>
  <c r="Q17" s="1"/>
  <c r="O51"/>
  <c r="Q51" s="1"/>
  <c r="O61"/>
  <c r="O65"/>
  <c r="Q65" s="1"/>
  <c r="O69"/>
  <c r="O85"/>
  <c r="O103"/>
  <c r="Q103" s="1"/>
  <c r="O116"/>
  <c r="Q116" s="1"/>
  <c r="O190"/>
  <c r="Q190" s="1"/>
  <c r="O12"/>
  <c r="Q12" s="1"/>
  <c r="O14"/>
  <c r="Q14" s="1"/>
  <c r="O16"/>
  <c r="Q16" s="1"/>
  <c r="O52"/>
  <c r="Q52" s="1"/>
  <c r="O54"/>
  <c r="Q54" s="1"/>
  <c r="O56"/>
  <c r="Q56" s="1"/>
  <c r="O78"/>
  <c r="Q78" s="1"/>
  <c r="O80"/>
  <c r="Q80" s="1"/>
  <c r="O82"/>
  <c r="Q82" s="1"/>
  <c r="O104"/>
  <c r="Q104" s="1"/>
  <c r="O106"/>
  <c r="Q106" s="1"/>
  <c r="O108"/>
  <c r="Q108" s="1"/>
  <c r="O110"/>
  <c r="Q110" s="1"/>
  <c r="O112"/>
  <c r="Q112" s="1"/>
  <c r="O114"/>
  <c r="Q114" s="1"/>
  <c r="O134"/>
  <c r="Q134" s="1"/>
  <c r="O136"/>
  <c r="Q136" s="1"/>
  <c r="O138"/>
  <c r="Q138" s="1"/>
  <c r="O140"/>
  <c r="Q140" s="1"/>
  <c r="O142"/>
  <c r="Q142" s="1"/>
  <c r="O144"/>
  <c r="Q144" s="1"/>
  <c r="O146"/>
  <c r="Q146" s="1"/>
  <c r="O149"/>
  <c r="Q149" s="1"/>
  <c r="O151"/>
  <c r="Q151" s="1"/>
  <c r="O153"/>
  <c r="Q153" s="1"/>
  <c r="O155"/>
  <c r="Q155" s="1"/>
  <c r="O157"/>
  <c r="Q157" s="1"/>
  <c r="O159"/>
  <c r="Q159" s="1"/>
  <c r="O161"/>
  <c r="Q161" s="1"/>
  <c r="O163"/>
  <c r="Q163" s="1"/>
  <c r="O165"/>
  <c r="Q165" s="1"/>
  <c r="O167"/>
  <c r="Q167" s="1"/>
  <c r="O169"/>
  <c r="Q169" s="1"/>
  <c r="O171"/>
  <c r="Q171" s="1"/>
  <c r="O173"/>
  <c r="Q173" s="1"/>
  <c r="O175"/>
  <c r="Q175" s="1"/>
  <c r="O177"/>
  <c r="Q177" s="1"/>
  <c r="O179"/>
  <c r="Q179" s="1"/>
  <c r="O181"/>
  <c r="Q181" s="1"/>
  <c r="O183"/>
  <c r="Q183" s="1"/>
  <c r="O185"/>
  <c r="Q185" s="1"/>
  <c r="O187"/>
  <c r="Q187" s="1"/>
  <c r="O189"/>
  <c r="Q189" s="1"/>
  <c r="O11"/>
  <c r="Q11" s="1"/>
  <c r="O13"/>
  <c r="Q13" s="1"/>
  <c r="O15"/>
  <c r="Q15" s="1"/>
  <c r="O45"/>
  <c r="Q45" s="1"/>
  <c r="O53"/>
  <c r="Q53" s="1"/>
  <c r="O55"/>
  <c r="Q55" s="1"/>
  <c r="O60"/>
  <c r="Q60" s="1"/>
  <c r="O62"/>
  <c r="O64"/>
  <c r="Q64" s="1"/>
  <c r="O66"/>
  <c r="O68"/>
  <c r="O70"/>
  <c r="O77"/>
  <c r="Q77" s="1"/>
  <c r="O79"/>
  <c r="Q79" s="1"/>
  <c r="O81"/>
  <c r="Q81" s="1"/>
  <c r="O83"/>
  <c r="Q83" s="1"/>
  <c r="O86"/>
  <c r="O105"/>
  <c r="Q105" s="1"/>
  <c r="O107"/>
  <c r="Q107" s="1"/>
  <c r="O109"/>
  <c r="Q109" s="1"/>
  <c r="O111"/>
  <c r="Q111" s="1"/>
  <c r="O113"/>
  <c r="Q113" s="1"/>
  <c r="O115"/>
  <c r="Q115" s="1"/>
  <c r="O135"/>
  <c r="Q135" s="1"/>
  <c r="O137"/>
  <c r="Q137" s="1"/>
  <c r="O143"/>
  <c r="Q143" s="1"/>
  <c r="O145"/>
  <c r="Q145" s="1"/>
  <c r="O148"/>
  <c r="Q148" s="1"/>
  <c r="O150"/>
  <c r="Q150" s="1"/>
  <c r="O152"/>
  <c r="Q152" s="1"/>
  <c r="O154"/>
  <c r="Q154" s="1"/>
  <c r="O156"/>
  <c r="Q156" s="1"/>
  <c r="O158"/>
  <c r="Q158" s="1"/>
  <c r="O160"/>
  <c r="Q160" s="1"/>
  <c r="O162"/>
  <c r="Q162" s="1"/>
  <c r="O164"/>
  <c r="Q164" s="1"/>
  <c r="O166"/>
  <c r="Q166" s="1"/>
  <c r="O168"/>
  <c r="Q168" s="1"/>
  <c r="O170"/>
  <c r="Q170" s="1"/>
  <c r="O172"/>
  <c r="Q172" s="1"/>
  <c r="O174"/>
  <c r="Q174" s="1"/>
  <c r="O176"/>
  <c r="Q176" s="1"/>
  <c r="O178"/>
  <c r="Q178" s="1"/>
  <c r="O180"/>
  <c r="Q180" s="1"/>
  <c r="O182"/>
  <c r="Q182" s="1"/>
  <c r="O184"/>
  <c r="Q184" s="1"/>
  <c r="O188"/>
  <c r="Q188" s="1"/>
  <c r="O10"/>
  <c r="Q10" s="1"/>
  <c r="M1"/>
  <c r="O19"/>
  <c r="Q19" s="1"/>
  <c r="O21"/>
  <c r="Q21" s="1"/>
  <c r="O23"/>
  <c r="Q23" s="1"/>
  <c r="O25"/>
  <c r="Q25" s="1"/>
  <c r="O27"/>
  <c r="Q27" s="1"/>
  <c r="O29"/>
  <c r="Q29" s="1"/>
  <c r="O31"/>
  <c r="Q31" s="1"/>
  <c r="O33"/>
  <c r="O35"/>
  <c r="Q35" s="1"/>
  <c r="O37"/>
  <c r="Q37" s="1"/>
  <c r="O39"/>
  <c r="Q39" s="1"/>
  <c r="O41"/>
  <c r="Q41" s="1"/>
  <c r="O43"/>
  <c r="Q43" s="1"/>
  <c r="O47"/>
  <c r="Q47" s="1"/>
  <c r="O49"/>
  <c r="Q49" s="1"/>
  <c r="N1"/>
  <c r="O18"/>
  <c r="Q18" s="1"/>
  <c r="O20"/>
  <c r="Q20" s="1"/>
  <c r="O22"/>
  <c r="Q22" s="1"/>
  <c r="O24"/>
  <c r="Q24" s="1"/>
  <c r="Q26"/>
  <c r="O28"/>
  <c r="Q28" s="1"/>
  <c r="O30"/>
  <c r="Q30" s="1"/>
  <c r="O32"/>
  <c r="Q32" s="1"/>
  <c r="O34"/>
  <c r="Q34" s="1"/>
  <c r="O36"/>
  <c r="Q36" s="1"/>
  <c r="O38"/>
  <c r="Q38" s="1"/>
  <c r="O40"/>
  <c r="Q40" s="1"/>
  <c r="O42"/>
  <c r="Q42" s="1"/>
  <c r="O48"/>
  <c r="Q48" s="1"/>
  <c r="O50"/>
  <c r="Q50" s="1"/>
  <c r="Q57"/>
  <c r="O84"/>
  <c r="Q84" s="1"/>
  <c r="Q85"/>
  <c r="O88"/>
  <c r="Q88" s="1"/>
  <c r="O90"/>
  <c r="Q90" s="1"/>
  <c r="O92"/>
  <c r="Q92" s="1"/>
  <c r="O94"/>
  <c r="Q94" s="1"/>
  <c r="O96"/>
  <c r="Q96" s="1"/>
  <c r="O98"/>
  <c r="Q98" s="1"/>
  <c r="O100"/>
  <c r="Q100" s="1"/>
  <c r="O102"/>
  <c r="Q102" s="1"/>
  <c r="O118"/>
  <c r="Q118" s="1"/>
  <c r="O120"/>
  <c r="Q120" s="1"/>
  <c r="O122"/>
  <c r="Q122" s="1"/>
  <c r="O124"/>
  <c r="Q124" s="1"/>
  <c r="O126"/>
  <c r="Q126" s="1"/>
  <c r="O128"/>
  <c r="Q128" s="1"/>
  <c r="O130"/>
  <c r="Q130" s="1"/>
  <c r="O132"/>
  <c r="Q132" s="1"/>
  <c r="Q61"/>
  <c r="Q62"/>
  <c r="Q63"/>
  <c r="Q66"/>
  <c r="Q67"/>
  <c r="Q68"/>
  <c r="Q69"/>
  <c r="Q70"/>
  <c r="Q71"/>
  <c r="Q72"/>
  <c r="Q74"/>
  <c r="Q75"/>
  <c r="Q86"/>
  <c r="O87"/>
  <c r="Q87" s="1"/>
  <c r="O89"/>
  <c r="Q89" s="1"/>
  <c r="O91"/>
  <c r="Q91" s="1"/>
  <c r="O93"/>
  <c r="Q93" s="1"/>
  <c r="O95"/>
  <c r="Q95" s="1"/>
  <c r="O97"/>
  <c r="Q97" s="1"/>
  <c r="O99"/>
  <c r="Q99" s="1"/>
  <c r="O101"/>
  <c r="Q101" s="1"/>
  <c r="O117"/>
  <c r="Q117" s="1"/>
  <c r="O119"/>
  <c r="Q119" s="1"/>
  <c r="O121"/>
  <c r="Q121" s="1"/>
  <c r="O123"/>
  <c r="Q123" s="1"/>
  <c r="O125"/>
  <c r="Q125" s="1"/>
  <c r="O127"/>
  <c r="Q127" s="1"/>
  <c r="O129"/>
  <c r="Q129" s="1"/>
  <c r="O131"/>
  <c r="Q131" s="1"/>
  <c r="O191"/>
  <c r="Q191" s="1"/>
  <c r="O193"/>
  <c r="Q193" s="1"/>
  <c r="O195"/>
  <c r="Q195" s="1"/>
  <c r="O197"/>
  <c r="Q197" s="1"/>
  <c r="O199"/>
  <c r="Q199" s="1"/>
  <c r="O201"/>
  <c r="Q201" s="1"/>
  <c r="O203"/>
  <c r="Q203" s="1"/>
  <c r="O205"/>
  <c r="Q205" s="1"/>
  <c r="O207"/>
  <c r="Q207" s="1"/>
  <c r="O209"/>
  <c r="Q209" s="1"/>
  <c r="O211"/>
  <c r="Q211" s="1"/>
  <c r="O213"/>
  <c r="Q213" s="1"/>
  <c r="O215"/>
  <c r="Q215" s="1"/>
  <c r="O217"/>
  <c r="Q217" s="1"/>
  <c r="O219"/>
  <c r="Q219" s="1"/>
  <c r="O221"/>
  <c r="Q221" s="1"/>
  <c r="O223"/>
  <c r="Q223" s="1"/>
  <c r="O225"/>
  <c r="Q225" s="1"/>
  <c r="O227"/>
  <c r="Q227" s="1"/>
  <c r="O229"/>
  <c r="Q229" s="1"/>
  <c r="O231"/>
  <c r="Q231" s="1"/>
  <c r="O233"/>
  <c r="Q233" s="1"/>
  <c r="O235"/>
  <c r="Q235" s="1"/>
  <c r="O237"/>
  <c r="Q237" s="1"/>
  <c r="O239"/>
  <c r="Q239" s="1"/>
  <c r="O241"/>
  <c r="Q241" s="1"/>
  <c r="O243"/>
  <c r="Q243" s="1"/>
  <c r="O245"/>
  <c r="Q245" s="1"/>
  <c r="O247"/>
  <c r="Q247" s="1"/>
  <c r="O249"/>
  <c r="Q249" s="1"/>
  <c r="O251"/>
  <c r="Q251" s="1"/>
  <c r="O253"/>
  <c r="Q253" s="1"/>
  <c r="O255"/>
  <c r="Q255" s="1"/>
  <c r="O257"/>
  <c r="Q257" s="1"/>
  <c r="O259"/>
  <c r="Q259" s="1"/>
  <c r="O261"/>
  <c r="Q261" s="1"/>
  <c r="O263"/>
  <c r="Q263" s="1"/>
  <c r="O265"/>
  <c r="Q265" s="1"/>
  <c r="O267"/>
  <c r="Q267" s="1"/>
  <c r="O269"/>
  <c r="Q269" s="1"/>
  <c r="O271"/>
  <c r="Q271" s="1"/>
  <c r="O273"/>
  <c r="Q273" s="1"/>
  <c r="Q275"/>
  <c r="O147"/>
  <c r="Q147" s="1"/>
  <c r="O192"/>
  <c r="Q192" s="1"/>
  <c r="O194"/>
  <c r="Q194" s="1"/>
  <c r="O196"/>
  <c r="Q196" s="1"/>
  <c r="O198"/>
  <c r="Q198" s="1"/>
  <c r="O200"/>
  <c r="Q200" s="1"/>
  <c r="O202"/>
  <c r="Q202" s="1"/>
  <c r="O204"/>
  <c r="Q204" s="1"/>
  <c r="O206"/>
  <c r="Q206" s="1"/>
  <c r="O208"/>
  <c r="Q208" s="1"/>
  <c r="O210"/>
  <c r="Q210" s="1"/>
  <c r="O212"/>
  <c r="Q212" s="1"/>
  <c r="O214"/>
  <c r="Q214" s="1"/>
  <c r="O216"/>
  <c r="Q216" s="1"/>
  <c r="O218"/>
  <c r="Q218" s="1"/>
  <c r="O220"/>
  <c r="Q220" s="1"/>
  <c r="O222"/>
  <c r="Q222" s="1"/>
  <c r="O224"/>
  <c r="Q224" s="1"/>
  <c r="O226"/>
  <c r="Q226" s="1"/>
  <c r="O228"/>
  <c r="Q228" s="1"/>
  <c r="O230"/>
  <c r="Q230" s="1"/>
  <c r="O232"/>
  <c r="Q232" s="1"/>
  <c r="O234"/>
  <c r="Q234" s="1"/>
  <c r="O236"/>
  <c r="Q236" s="1"/>
  <c r="O238"/>
  <c r="Q238" s="1"/>
  <c r="O240"/>
  <c r="Q240" s="1"/>
  <c r="O242"/>
  <c r="Q242" s="1"/>
  <c r="O244"/>
  <c r="Q244" s="1"/>
  <c r="O246"/>
  <c r="Q246" s="1"/>
  <c r="O248"/>
  <c r="Q248" s="1"/>
  <c r="O250"/>
  <c r="Q250" s="1"/>
  <c r="O252"/>
  <c r="Q252" s="1"/>
  <c r="O254"/>
  <c r="Q254" s="1"/>
  <c r="O256"/>
  <c r="Q256" s="1"/>
  <c r="O258"/>
  <c r="Q258" s="1"/>
  <c r="O260"/>
  <c r="Q260" s="1"/>
  <c r="O262"/>
  <c r="Q262" s="1"/>
  <c r="O264"/>
  <c r="Q264" s="1"/>
  <c r="O266"/>
  <c r="Q266" s="1"/>
  <c r="O268"/>
  <c r="Q268" s="1"/>
  <c r="O270"/>
  <c r="Q270" s="1"/>
  <c r="O272"/>
  <c r="Q272" s="1"/>
  <c r="O274"/>
  <c r="Q274" s="1"/>
  <c r="Q33" l="1"/>
  <c r="O5"/>
  <c r="O1"/>
  <c r="K5" l="1"/>
  <c r="K1"/>
  <c r="Q46"/>
  <c r="Q1" l="1"/>
  <c r="Q5"/>
</calcChain>
</file>

<file path=xl/sharedStrings.xml><?xml version="1.0" encoding="utf-8"?>
<sst xmlns="http://schemas.openxmlformats.org/spreadsheetml/2006/main" count="299" uniqueCount="291">
  <si>
    <t>ОПЛАТА по разноске платежей автомат</t>
  </si>
  <si>
    <t xml:space="preserve">Остаток расчетный </t>
  </si>
  <si>
    <t>За период</t>
  </si>
  <si>
    <t>Остаток средств  на</t>
  </si>
  <si>
    <t xml:space="preserve">Оплата </t>
  </si>
  <si>
    <t>Сумма  начислений</t>
  </si>
  <si>
    <t>Перерас-</t>
  </si>
  <si>
    <t xml:space="preserve">Задолженность         (   -  )  </t>
  </si>
  <si>
    <t>2019г</t>
  </si>
  <si>
    <t>КВТ</t>
  </si>
  <si>
    <t>руб.</t>
  </si>
  <si>
    <t>чет</t>
  </si>
  <si>
    <t>Код_</t>
  </si>
  <si>
    <t>АктЭн_M</t>
  </si>
  <si>
    <t>АктЭн_L</t>
  </si>
  <si>
    <t>СуммАктЭн</t>
  </si>
  <si>
    <t>Всего</t>
  </si>
  <si>
    <t>День</t>
  </si>
  <si>
    <t>Ночь</t>
  </si>
  <si>
    <t>руб</t>
  </si>
  <si>
    <t xml:space="preserve">     Код</t>
  </si>
  <si>
    <t xml:space="preserve">№002 </t>
  </si>
  <si>
    <t xml:space="preserve">№003 </t>
  </si>
  <si>
    <t xml:space="preserve">№004 </t>
  </si>
  <si>
    <t xml:space="preserve">№005 </t>
  </si>
  <si>
    <t xml:space="preserve">№006 </t>
  </si>
  <si>
    <t xml:space="preserve">№007 </t>
  </si>
  <si>
    <t xml:space="preserve">№008 </t>
  </si>
  <si>
    <t xml:space="preserve">№009 </t>
  </si>
  <si>
    <t>снят счет-к</t>
  </si>
  <si>
    <t xml:space="preserve">№009а </t>
  </si>
  <si>
    <t>№010</t>
  </si>
  <si>
    <t>№011</t>
  </si>
  <si>
    <t xml:space="preserve">№012 </t>
  </si>
  <si>
    <t>№012а</t>
  </si>
  <si>
    <t xml:space="preserve">№013 </t>
  </si>
  <si>
    <t xml:space="preserve">№014 </t>
  </si>
  <si>
    <t xml:space="preserve">№015 </t>
  </si>
  <si>
    <t xml:space="preserve">№016\17 </t>
  </si>
  <si>
    <t xml:space="preserve">№018 </t>
  </si>
  <si>
    <t xml:space="preserve">№019 </t>
  </si>
  <si>
    <t xml:space="preserve">№020 </t>
  </si>
  <si>
    <t>№021\1</t>
  </si>
  <si>
    <t xml:space="preserve">№021\2 </t>
  </si>
  <si>
    <t>№022</t>
  </si>
  <si>
    <t>№022а</t>
  </si>
  <si>
    <t>№023</t>
  </si>
  <si>
    <t>№024</t>
  </si>
  <si>
    <t>№025</t>
  </si>
  <si>
    <t>№026</t>
  </si>
  <si>
    <t>№027</t>
  </si>
  <si>
    <t>№028</t>
  </si>
  <si>
    <t>№029</t>
  </si>
  <si>
    <t>№030</t>
  </si>
  <si>
    <t>№031\1</t>
  </si>
  <si>
    <t>№031\2</t>
  </si>
  <si>
    <t xml:space="preserve">№032 </t>
  </si>
  <si>
    <t xml:space="preserve">№033 </t>
  </si>
  <si>
    <t xml:space="preserve">№034 </t>
  </si>
  <si>
    <t xml:space="preserve">№035 </t>
  </si>
  <si>
    <t xml:space="preserve">№036 </t>
  </si>
  <si>
    <t xml:space="preserve">№037 </t>
  </si>
  <si>
    <t>№038</t>
  </si>
  <si>
    <t>№039 снят потребителем</t>
  </si>
  <si>
    <t>№040</t>
  </si>
  <si>
    <t xml:space="preserve">№041 </t>
  </si>
  <si>
    <t xml:space="preserve">№041а </t>
  </si>
  <si>
    <t xml:space="preserve">№042 </t>
  </si>
  <si>
    <t xml:space="preserve">№043\1 </t>
  </si>
  <si>
    <t xml:space="preserve">№043\2 </t>
  </si>
  <si>
    <t xml:space="preserve">№044 </t>
  </si>
  <si>
    <t>№045 не установлен</t>
  </si>
  <si>
    <t xml:space="preserve">№046 </t>
  </si>
  <si>
    <t xml:space="preserve">№046а </t>
  </si>
  <si>
    <t xml:space="preserve">№047 </t>
  </si>
  <si>
    <t xml:space="preserve">№048 </t>
  </si>
  <si>
    <t xml:space="preserve">№049 </t>
  </si>
  <si>
    <t xml:space="preserve">№050 </t>
  </si>
  <si>
    <t xml:space="preserve">№051 </t>
  </si>
  <si>
    <t xml:space="preserve">№052 </t>
  </si>
  <si>
    <t xml:space="preserve">№052а </t>
  </si>
  <si>
    <t xml:space="preserve">№053 </t>
  </si>
  <si>
    <t xml:space="preserve">№054 </t>
  </si>
  <si>
    <t xml:space="preserve">№055 </t>
  </si>
  <si>
    <t xml:space="preserve">№056 </t>
  </si>
  <si>
    <t xml:space="preserve">№057 </t>
  </si>
  <si>
    <t xml:space="preserve">№058 </t>
  </si>
  <si>
    <t xml:space="preserve">№059 </t>
  </si>
  <si>
    <t xml:space="preserve">№060 </t>
  </si>
  <si>
    <t>замена сч-ка</t>
  </si>
  <si>
    <t xml:space="preserve">№061 </t>
  </si>
  <si>
    <t xml:space="preserve">№062 </t>
  </si>
  <si>
    <t xml:space="preserve">№062а </t>
  </si>
  <si>
    <t xml:space="preserve">№063 </t>
  </si>
  <si>
    <t xml:space="preserve">№064\1 </t>
  </si>
  <si>
    <t xml:space="preserve">№064\2 </t>
  </si>
  <si>
    <t xml:space="preserve">№065 </t>
  </si>
  <si>
    <t xml:space="preserve">№066 </t>
  </si>
  <si>
    <t>№067</t>
  </si>
  <si>
    <t xml:space="preserve">№068 </t>
  </si>
  <si>
    <t xml:space="preserve">№069 </t>
  </si>
  <si>
    <t xml:space="preserve">№070 </t>
  </si>
  <si>
    <t xml:space="preserve">№071 </t>
  </si>
  <si>
    <t xml:space="preserve">№072 </t>
  </si>
  <si>
    <t xml:space="preserve">№073 </t>
  </si>
  <si>
    <t xml:space="preserve">№074 </t>
  </si>
  <si>
    <t xml:space="preserve">№075 </t>
  </si>
  <si>
    <t>№076</t>
  </si>
  <si>
    <t xml:space="preserve">№077 </t>
  </si>
  <si>
    <t xml:space="preserve">№078 </t>
  </si>
  <si>
    <t xml:space="preserve">№079 </t>
  </si>
  <si>
    <t xml:space="preserve">№080 </t>
  </si>
  <si>
    <t xml:space="preserve">№081 </t>
  </si>
  <si>
    <t xml:space="preserve">№082/1 </t>
  </si>
  <si>
    <t>№082/2</t>
  </si>
  <si>
    <t xml:space="preserve">№083 </t>
  </si>
  <si>
    <t>№084 снят</t>
  </si>
  <si>
    <t xml:space="preserve">№085 </t>
  </si>
  <si>
    <t xml:space="preserve">№086 </t>
  </si>
  <si>
    <t xml:space="preserve">№087 </t>
  </si>
  <si>
    <t xml:space="preserve">№088 </t>
  </si>
  <si>
    <t xml:space="preserve">№089 </t>
  </si>
  <si>
    <t xml:space="preserve">№090 </t>
  </si>
  <si>
    <t xml:space="preserve">№091 </t>
  </si>
  <si>
    <t xml:space="preserve">№092 </t>
  </si>
  <si>
    <t xml:space="preserve">№093 </t>
  </si>
  <si>
    <t xml:space="preserve">№094 </t>
  </si>
  <si>
    <t xml:space="preserve">№095 </t>
  </si>
  <si>
    <t xml:space="preserve">№096 </t>
  </si>
  <si>
    <t xml:space="preserve">№097 </t>
  </si>
  <si>
    <t xml:space="preserve">№098 </t>
  </si>
  <si>
    <t xml:space="preserve">№099 </t>
  </si>
  <si>
    <t>№100</t>
  </si>
  <si>
    <t xml:space="preserve">№101 </t>
  </si>
  <si>
    <t>№102</t>
  </si>
  <si>
    <t xml:space="preserve">№103 </t>
  </si>
  <si>
    <t xml:space="preserve">№104 </t>
  </si>
  <si>
    <t>№104б</t>
  </si>
  <si>
    <t xml:space="preserve">№105 </t>
  </si>
  <si>
    <t xml:space="preserve">№106 </t>
  </si>
  <si>
    <t xml:space="preserve">№107 </t>
  </si>
  <si>
    <t xml:space="preserve">№108 </t>
  </si>
  <si>
    <t xml:space="preserve">№109 </t>
  </si>
  <si>
    <t xml:space="preserve">№110 </t>
  </si>
  <si>
    <t xml:space="preserve">№111 </t>
  </si>
  <si>
    <t xml:space="preserve">№112 </t>
  </si>
  <si>
    <t xml:space="preserve">№113 </t>
  </si>
  <si>
    <t xml:space="preserve">№114 </t>
  </si>
  <si>
    <t xml:space="preserve">№115 </t>
  </si>
  <si>
    <t xml:space="preserve">№116 </t>
  </si>
  <si>
    <t xml:space="preserve">№117 </t>
  </si>
  <si>
    <t xml:space="preserve">№118 </t>
  </si>
  <si>
    <t>№118а не установлен</t>
  </si>
  <si>
    <t xml:space="preserve">№119 </t>
  </si>
  <si>
    <t>№120  снят</t>
  </si>
  <si>
    <t xml:space="preserve">№121 </t>
  </si>
  <si>
    <t xml:space="preserve">№122 </t>
  </si>
  <si>
    <t xml:space="preserve">№123 </t>
  </si>
  <si>
    <t xml:space="preserve">№123а </t>
  </si>
  <si>
    <t xml:space="preserve">№124 </t>
  </si>
  <si>
    <t xml:space="preserve">№125 </t>
  </si>
  <si>
    <t xml:space="preserve">№126\1 </t>
  </si>
  <si>
    <t xml:space="preserve">№126\2 </t>
  </si>
  <si>
    <t xml:space="preserve">№127 </t>
  </si>
  <si>
    <t xml:space="preserve">№128 </t>
  </si>
  <si>
    <t>№129</t>
  </si>
  <si>
    <t xml:space="preserve">№130 </t>
  </si>
  <si>
    <t xml:space="preserve">№131 </t>
  </si>
  <si>
    <t xml:space="preserve">№132 </t>
  </si>
  <si>
    <t xml:space="preserve">№133 </t>
  </si>
  <si>
    <t xml:space="preserve">№134 </t>
  </si>
  <si>
    <t xml:space="preserve">№135 </t>
  </si>
  <si>
    <t xml:space="preserve">№136 </t>
  </si>
  <si>
    <t>№137</t>
  </si>
  <si>
    <t>№138</t>
  </si>
  <si>
    <t xml:space="preserve">№139 </t>
  </si>
  <si>
    <t xml:space="preserve">№140 </t>
  </si>
  <si>
    <t xml:space="preserve">№141\1 </t>
  </si>
  <si>
    <t xml:space="preserve">№141\2 </t>
  </si>
  <si>
    <t xml:space="preserve">№142 </t>
  </si>
  <si>
    <t xml:space="preserve">№143 </t>
  </si>
  <si>
    <t>№143а</t>
  </si>
  <si>
    <t xml:space="preserve">№144 </t>
  </si>
  <si>
    <t xml:space="preserve">№145\1 </t>
  </si>
  <si>
    <t>№145\2</t>
  </si>
  <si>
    <t xml:space="preserve">№146 </t>
  </si>
  <si>
    <t>№146 3ф</t>
  </si>
  <si>
    <t xml:space="preserve">№147 </t>
  </si>
  <si>
    <t>№148</t>
  </si>
  <si>
    <t>№149</t>
  </si>
  <si>
    <t xml:space="preserve">№150 </t>
  </si>
  <si>
    <t>№151</t>
  </si>
  <si>
    <t>№152</t>
  </si>
  <si>
    <t xml:space="preserve">№153 </t>
  </si>
  <si>
    <t>№154</t>
  </si>
  <si>
    <t>№155</t>
  </si>
  <si>
    <t xml:space="preserve">№156 </t>
  </si>
  <si>
    <t>№157</t>
  </si>
  <si>
    <t xml:space="preserve">№158 </t>
  </si>
  <si>
    <t>№159снят</t>
  </si>
  <si>
    <t>№159а\1</t>
  </si>
  <si>
    <t xml:space="preserve">№159а\2 </t>
  </si>
  <si>
    <t>№160</t>
  </si>
  <si>
    <t>№161</t>
  </si>
  <si>
    <t>№161 3ф</t>
  </si>
  <si>
    <t>№161а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</si>
  <si>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</si>
  <si>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</si>
  <si>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</si>
  <si>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</si>
  <si>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</si>
  <si>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</si>
  <si>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</si>
  <si>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</si>
  <si>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</si>
  <si>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</si>
  <si>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№172</t>
  </si>
  <si>
    <t xml:space="preserve">№173 </t>
  </si>
  <si>
    <t xml:space="preserve">№174 </t>
  </si>
  <si>
    <t xml:space="preserve">№175 </t>
  </si>
  <si>
    <t xml:space="preserve">№176\1 </t>
  </si>
  <si>
    <t xml:space="preserve">№176\2 </t>
  </si>
  <si>
    <t xml:space="preserve">№177 </t>
  </si>
  <si>
    <t xml:space="preserve">№178 </t>
  </si>
  <si>
    <t xml:space="preserve">№179 </t>
  </si>
  <si>
    <t xml:space="preserve">№180 </t>
  </si>
  <si>
    <t xml:space="preserve">№181 </t>
  </si>
  <si>
    <t xml:space="preserve">№182 </t>
  </si>
  <si>
    <t xml:space="preserve">№183 </t>
  </si>
  <si>
    <t xml:space="preserve">№184 </t>
  </si>
  <si>
    <t xml:space="preserve">№185 </t>
  </si>
  <si>
    <t xml:space="preserve">№186 </t>
  </si>
  <si>
    <t xml:space="preserve">№187 </t>
  </si>
  <si>
    <t>№188\1</t>
  </si>
  <si>
    <t xml:space="preserve">№188\2 </t>
  </si>
  <si>
    <t xml:space="preserve">№189 </t>
  </si>
  <si>
    <t xml:space="preserve">№190 </t>
  </si>
  <si>
    <t xml:space="preserve">№191 </t>
  </si>
  <si>
    <t xml:space="preserve">№202 </t>
  </si>
  <si>
    <t xml:space="preserve">№203 </t>
  </si>
  <si>
    <t xml:space="preserve">№204 </t>
  </si>
  <si>
    <t xml:space="preserve">№205 </t>
  </si>
  <si>
    <t xml:space="preserve">№206 </t>
  </si>
  <si>
    <t xml:space="preserve">№207 </t>
  </si>
  <si>
    <t xml:space="preserve">№208 </t>
  </si>
  <si>
    <t xml:space="preserve">№209 </t>
  </si>
  <si>
    <t xml:space="preserve">№210 </t>
  </si>
  <si>
    <t xml:space="preserve">№210а </t>
  </si>
  <si>
    <t xml:space="preserve">№211 </t>
  </si>
  <si>
    <t xml:space="preserve">№212 </t>
  </si>
  <si>
    <t xml:space="preserve">№213 </t>
  </si>
  <si>
    <t xml:space="preserve">№214 </t>
  </si>
  <si>
    <t xml:space="preserve">№215 </t>
  </si>
  <si>
    <t>№216</t>
  </si>
  <si>
    <t xml:space="preserve">№217 </t>
  </si>
  <si>
    <t xml:space="preserve">№218 </t>
  </si>
  <si>
    <t xml:space="preserve">№219 </t>
  </si>
  <si>
    <t xml:space="preserve">№220 </t>
  </si>
  <si>
    <t xml:space="preserve">№221 </t>
  </si>
  <si>
    <t xml:space="preserve">№222 </t>
  </si>
  <si>
    <t xml:space="preserve">№223 </t>
  </si>
  <si>
    <t xml:space="preserve">№224 </t>
  </si>
  <si>
    <t xml:space="preserve">№225 </t>
  </si>
  <si>
    <t xml:space="preserve">№226 </t>
  </si>
  <si>
    <t xml:space="preserve">№227 </t>
  </si>
  <si>
    <t xml:space="preserve">№228 </t>
  </si>
  <si>
    <t xml:space="preserve">№229 </t>
  </si>
  <si>
    <t xml:space="preserve">№229а </t>
  </si>
  <si>
    <t xml:space="preserve">№230 </t>
  </si>
  <si>
    <t xml:space="preserve">№231 </t>
  </si>
  <si>
    <t xml:space="preserve">№232 </t>
  </si>
  <si>
    <t xml:space="preserve">№233 </t>
  </si>
  <si>
    <t xml:space="preserve">№234 </t>
  </si>
  <si>
    <t xml:space="preserve">№235 </t>
  </si>
  <si>
    <t xml:space="preserve">№236 </t>
  </si>
  <si>
    <t xml:space="preserve">№237 </t>
  </si>
  <si>
    <t xml:space="preserve">№238 </t>
  </si>
  <si>
    <t xml:space="preserve">№239 </t>
  </si>
  <si>
    <t xml:space="preserve">№240 </t>
  </si>
  <si>
    <t xml:space="preserve">№241 </t>
  </si>
  <si>
    <t xml:space="preserve">№242 </t>
  </si>
  <si>
    <t>№243\1</t>
  </si>
  <si>
    <t xml:space="preserve">№243\2 </t>
  </si>
  <si>
    <t xml:space="preserve">№244 </t>
  </si>
  <si>
    <t xml:space="preserve">№245 </t>
  </si>
  <si>
    <t xml:space="preserve">№246 </t>
  </si>
  <si>
    <t xml:space="preserve">№247 </t>
  </si>
  <si>
    <t xml:space="preserve">№248 </t>
  </si>
  <si>
    <t xml:space="preserve">№249 </t>
  </si>
  <si>
    <t>РАСЧЕТ    ЭЛЕКТРОЭНЕРГИИ  ПО  ПОТРЕБИТЕЛЯМ</t>
  </si>
  <si>
    <t>май</t>
  </si>
</sst>
</file>

<file path=xl/styles.xml><?xml version="1.0" encoding="utf-8"?>
<styleSheet xmlns="http://schemas.openxmlformats.org/spreadsheetml/2006/main">
  <numFmts count="6">
    <numFmt numFmtId="164" formatCode="_-* #,##0.00\ &quot;₽&quot;_-;\-* #,##0.00\ &quot;₽&quot;_-;_-* &quot;-&quot;??\ &quot;₽&quot;_-;_-@_-"/>
    <numFmt numFmtId="165" formatCode="dd/mm/yy;@"/>
    <numFmt numFmtId="166" formatCode="[$-1010419]#,##0.00;\-#,##0.00"/>
    <numFmt numFmtId="167" formatCode="#,##0.00&quot;р.&quot;"/>
    <numFmt numFmtId="168" formatCode="[$-419]mmmm;@"/>
    <numFmt numFmtId="169" formatCode="#,##0.00_ ;\-#,##0.00\ "/>
  </numFmts>
  <fonts count="1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Tahoma"/>
      <family val="2"/>
      <charset val="204"/>
    </font>
    <font>
      <b/>
      <sz val="9"/>
      <color indexed="23"/>
      <name val="Tahoma"/>
      <family val="2"/>
      <charset val="204"/>
    </font>
    <font>
      <b/>
      <sz val="10"/>
      <name val="Arial Cyr"/>
      <charset val="204"/>
    </font>
    <font>
      <sz val="9"/>
      <color indexed="23"/>
      <name val="Tahoma"/>
      <family val="2"/>
      <charset val="204"/>
    </font>
    <font>
      <b/>
      <sz val="10"/>
      <name val="Courier New"/>
      <family val="3"/>
      <charset val="204"/>
    </font>
    <font>
      <b/>
      <sz val="14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23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ahoma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 applyAlignment="1">
      <alignment vertical="top" wrapText="1"/>
    </xf>
    <xf numFmtId="2" fontId="0" fillId="0" borderId="0" xfId="0" applyNumberFormat="1"/>
    <xf numFmtId="0" fontId="3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/>
    <xf numFmtId="0" fontId="5" fillId="2" borderId="1" xfId="0" applyFont="1" applyFill="1" applyBorder="1" applyAlignment="1">
      <alignment wrapText="1"/>
    </xf>
    <xf numFmtId="2" fontId="5" fillId="3" borderId="1" xfId="0" applyNumberFormat="1" applyFont="1" applyFill="1" applyBorder="1" applyAlignment="1">
      <alignment wrapText="1"/>
    </xf>
    <xf numFmtId="166" fontId="0" fillId="0" borderId="0" xfId="0" applyNumberFormat="1"/>
    <xf numFmtId="2" fontId="6" fillId="0" borderId="0" xfId="0" applyNumberFormat="1" applyFont="1" applyFill="1" applyAlignment="1">
      <alignment vertical="top" wrapText="1"/>
    </xf>
    <xf numFmtId="167" fontId="7" fillId="0" borderId="0" xfId="0" applyNumberFormat="1" applyFont="1"/>
    <xf numFmtId="165" fontId="0" fillId="0" borderId="0" xfId="0" applyNumberFormat="1" applyFill="1"/>
    <xf numFmtId="168" fontId="8" fillId="0" borderId="2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0" fillId="0" borderId="3" xfId="0" applyNumberFormat="1" applyBorder="1"/>
    <xf numFmtId="14" fontId="0" fillId="0" borderId="3" xfId="0" applyNumberFormat="1" applyBorder="1" applyAlignment="1"/>
    <xf numFmtId="167" fontId="0" fillId="0" borderId="5" xfId="0" applyNumberFormat="1" applyBorder="1" applyAlignment="1">
      <alignment horizontal="center"/>
    </xf>
    <xf numFmtId="168" fontId="8" fillId="0" borderId="5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Alignment="1">
      <alignment horizontal="center" vertical="top" wrapText="1"/>
    </xf>
    <xf numFmtId="167" fontId="0" fillId="0" borderId="9" xfId="0" applyNumberFormat="1" applyBorder="1" applyAlignment="1">
      <alignment horizontal="center"/>
    </xf>
    <xf numFmtId="168" fontId="8" fillId="0" borderId="10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165" fontId="0" fillId="0" borderId="11" xfId="0" applyNumberFormat="1" applyBorder="1" applyAlignment="1">
      <alignment vertical="distributed"/>
    </xf>
    <xf numFmtId="0" fontId="11" fillId="4" borderId="11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wrapText="1"/>
    </xf>
    <xf numFmtId="166" fontId="0" fillId="5" borderId="0" xfId="0" applyNumberFormat="1" applyFill="1"/>
    <xf numFmtId="169" fontId="12" fillId="5" borderId="0" xfId="0" applyNumberFormat="1" applyFont="1" applyFill="1" applyBorder="1" applyAlignment="1">
      <alignment vertical="top" wrapText="1"/>
    </xf>
    <xf numFmtId="2" fontId="0" fillId="5" borderId="0" xfId="0" applyNumberFormat="1" applyFill="1"/>
    <xf numFmtId="166" fontId="12" fillId="0" borderId="0" xfId="0" applyNumberFormat="1" applyFont="1" applyFill="1" applyBorder="1" applyAlignment="1">
      <alignment vertical="top" wrapText="1"/>
    </xf>
    <xf numFmtId="169" fontId="12" fillId="0" borderId="0" xfId="0" applyNumberFormat="1" applyFont="1" applyFill="1" applyBorder="1" applyAlignment="1">
      <alignment vertical="top" wrapText="1"/>
    </xf>
    <xf numFmtId="166" fontId="1" fillId="0" borderId="0" xfId="0" applyNumberFormat="1" applyFont="1"/>
    <xf numFmtId="166" fontId="12" fillId="0" borderId="13" xfId="0" applyNumberFormat="1" applyFont="1" applyFill="1" applyBorder="1" applyAlignment="1">
      <alignment vertical="top" wrapText="1"/>
    </xf>
    <xf numFmtId="166" fontId="0" fillId="0" borderId="0" xfId="0" applyNumberFormat="1" applyFill="1"/>
    <xf numFmtId="169" fontId="13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12" fillId="0" borderId="0" xfId="0" applyFont="1" applyFill="1" applyBorder="1" applyAlignment="1">
      <alignment vertical="top" wrapText="1"/>
    </xf>
    <xf numFmtId="0" fontId="0" fillId="0" borderId="0" xfId="0" applyFill="1"/>
    <xf numFmtId="0" fontId="0" fillId="0" borderId="1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6" fontId="12" fillId="6" borderId="0" xfId="0" applyNumberFormat="1" applyFont="1" applyFill="1" applyBorder="1" applyAlignment="1">
      <alignment vertical="top" wrapText="1"/>
    </xf>
    <xf numFmtId="14" fontId="0" fillId="7" borderId="0" xfId="0" applyNumberFormat="1" applyFill="1" applyAlignment="1">
      <alignment horizontal="center"/>
    </xf>
    <xf numFmtId="166" fontId="12" fillId="8" borderId="0" xfId="0" applyNumberFormat="1" applyFont="1" applyFill="1" applyBorder="1" applyAlignment="1">
      <alignment vertical="top" wrapText="1"/>
    </xf>
    <xf numFmtId="166" fontId="12" fillId="8" borderId="13" xfId="0" applyNumberFormat="1" applyFont="1" applyFill="1" applyBorder="1" applyAlignment="1">
      <alignment vertical="top" wrapText="1"/>
    </xf>
    <xf numFmtId="164" fontId="14" fillId="0" borderId="0" xfId="0" applyNumberFormat="1" applyFont="1"/>
    <xf numFmtId="0" fontId="9" fillId="0" borderId="5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6" fontId="16" fillId="0" borderId="0" xfId="0" applyNumberFormat="1" applyFont="1" applyFill="1" applyBorder="1" applyAlignment="1">
      <alignment vertical="top" wrapText="1"/>
    </xf>
    <xf numFmtId="2" fontId="5" fillId="3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2"/>
  <sheetViews>
    <sheetView tabSelected="1" topLeftCell="A4" workbookViewId="0">
      <pane ySplit="6" topLeftCell="A238" activePane="bottomLeft" state="frozen"/>
      <selection activeCell="F4" sqref="F4"/>
      <selection pane="bottomLeft" activeCell="B73" sqref="B73:D73"/>
    </sheetView>
  </sheetViews>
  <sheetFormatPr defaultColWidth="13.28515625" defaultRowHeight="15"/>
  <cols>
    <col min="1" max="1" width="14.85546875" style="39" customWidth="1"/>
    <col min="5" max="5" width="15" customWidth="1"/>
    <col min="16" max="16" width="0" hidden="1" customWidth="1"/>
    <col min="17" max="17" width="18" bestFit="1" customWidth="1"/>
  </cols>
  <sheetData>
    <row r="1" spans="1:18" ht="36" customHeight="1">
      <c r="A1" s="1"/>
      <c r="J1" s="2">
        <f>SUM(J10:J275)</f>
        <v>57081.497999999992</v>
      </c>
      <c r="K1" s="2">
        <f>SUM(K10:K275)</f>
        <v>-382365.17847090011</v>
      </c>
      <c r="L1" s="2">
        <f>SUM(L10:L275)</f>
        <v>295245.7</v>
      </c>
      <c r="M1" s="2">
        <f>SUM(M10:M288)</f>
        <v>262780.82640000002</v>
      </c>
      <c r="N1" s="2">
        <f>SUM(N10:N288)</f>
        <v>38457.678629999951</v>
      </c>
      <c r="O1" s="2">
        <f>SUM(O10:O275)</f>
        <v>301238.50502999994</v>
      </c>
      <c r="P1" s="2">
        <f t="shared" ref="P1" si="0">SUM(P10:P275)</f>
        <v>0</v>
      </c>
      <c r="Q1" s="2">
        <f>SUM(Q10:Q275)</f>
        <v>-388357.98350089998</v>
      </c>
      <c r="R1" s="2"/>
    </row>
    <row r="2" spans="1:18" ht="15" customHeight="1" thickBot="1">
      <c r="A2" s="3"/>
    </row>
    <row r="3" spans="1:18" ht="52.5" customHeight="1" thickBot="1">
      <c r="A3" s="4"/>
      <c r="B3" s="5"/>
      <c r="E3" s="5"/>
      <c r="K3" s="7"/>
      <c r="L3" s="7" t="s">
        <v>0</v>
      </c>
      <c r="Q3" s="6" t="s">
        <v>1</v>
      </c>
    </row>
    <row r="4" spans="1:18" ht="52.5" hidden="1" customHeight="1">
      <c r="A4" s="4"/>
      <c r="B4" s="5"/>
      <c r="E4" s="5"/>
      <c r="K4" s="62"/>
      <c r="L4" s="62"/>
      <c r="Q4" s="63"/>
    </row>
    <row r="5" spans="1:18" ht="15" hidden="1" customHeight="1">
      <c r="A5" s="4"/>
      <c r="B5" s="5"/>
      <c r="E5" s="5"/>
      <c r="K5" s="8">
        <f>SUM(K10:K275)</f>
        <v>-382365.17847090011</v>
      </c>
      <c r="L5" s="8">
        <f>SUM(L10:L275)</f>
        <v>295245.7</v>
      </c>
      <c r="O5" s="8">
        <f>SUM(O10:O275)</f>
        <v>301238.50502999994</v>
      </c>
      <c r="P5" s="8">
        <f t="shared" ref="P5" si="1">SUM(P10:P275)</f>
        <v>0</v>
      </c>
      <c r="Q5" s="46">
        <f>SUM(Q10:Q275)</f>
        <v>-388357.98350089998</v>
      </c>
    </row>
    <row r="6" spans="1:18" ht="15.75" thickBot="1">
      <c r="A6" s="9"/>
      <c r="D6" s="64" t="s">
        <v>289</v>
      </c>
      <c r="J6" s="10"/>
      <c r="K6" s="11"/>
      <c r="L6" s="11"/>
      <c r="M6" s="10">
        <v>6.39</v>
      </c>
      <c r="N6" s="10">
        <v>2.41</v>
      </c>
    </row>
    <row r="7" spans="1:18" ht="15.75" customHeight="1" thickBot="1">
      <c r="A7" s="12">
        <f>F7</f>
        <v>43672</v>
      </c>
      <c r="B7" s="13"/>
      <c r="C7" s="14">
        <v>43640</v>
      </c>
      <c r="D7" s="15"/>
      <c r="E7" s="13"/>
      <c r="F7" s="14">
        <v>43672</v>
      </c>
      <c r="G7" s="15"/>
      <c r="H7" s="55" t="s">
        <v>2</v>
      </c>
      <c r="I7" s="55"/>
      <c r="J7" s="56"/>
      <c r="K7" s="49" t="s">
        <v>3</v>
      </c>
      <c r="L7" s="59" t="s">
        <v>4</v>
      </c>
      <c r="M7" s="57" t="s">
        <v>5</v>
      </c>
      <c r="N7" s="58"/>
      <c r="O7" s="58"/>
      <c r="P7" s="16" t="s">
        <v>6</v>
      </c>
      <c r="Q7" s="47" t="s">
        <v>7</v>
      </c>
      <c r="R7" s="17">
        <f>A7</f>
        <v>43672</v>
      </c>
    </row>
    <row r="8" spans="1:18" ht="18" customHeight="1" thickBot="1">
      <c r="A8" s="18" t="s">
        <v>8</v>
      </c>
      <c r="B8" s="51" t="s">
        <v>9</v>
      </c>
      <c r="C8" s="52"/>
      <c r="D8" s="53"/>
      <c r="E8" s="51" t="s">
        <v>9</v>
      </c>
      <c r="F8" s="52"/>
      <c r="G8" s="53"/>
      <c r="H8" s="54" t="s">
        <v>9</v>
      </c>
      <c r="I8" s="55"/>
      <c r="J8" s="56"/>
      <c r="K8" s="50"/>
      <c r="L8" s="60"/>
      <c r="M8" s="57" t="s">
        <v>10</v>
      </c>
      <c r="N8" s="58"/>
      <c r="O8" s="58"/>
      <c r="P8" s="19" t="s">
        <v>11</v>
      </c>
      <c r="Q8" s="48"/>
      <c r="R8" s="20" t="str">
        <f>A8</f>
        <v>2019г</v>
      </c>
    </row>
    <row r="9" spans="1:18" ht="16.5" customHeight="1" thickBot="1">
      <c r="A9" s="21" t="s">
        <v>12</v>
      </c>
      <c r="B9" s="22" t="s">
        <v>13</v>
      </c>
      <c r="C9" s="22" t="s">
        <v>14</v>
      </c>
      <c r="D9" s="22" t="s">
        <v>15</v>
      </c>
      <c r="E9" s="22" t="s">
        <v>13</v>
      </c>
      <c r="F9" s="22" t="s">
        <v>14</v>
      </c>
      <c r="G9" s="22" t="s">
        <v>15</v>
      </c>
      <c r="H9" s="22" t="s">
        <v>13</v>
      </c>
      <c r="I9" s="22" t="s">
        <v>14</v>
      </c>
      <c r="J9" s="23" t="s">
        <v>16</v>
      </c>
      <c r="K9" s="43">
        <f>C7</f>
        <v>43640</v>
      </c>
      <c r="L9" s="25" t="s">
        <v>290</v>
      </c>
      <c r="M9" s="25" t="s">
        <v>17</v>
      </c>
      <c r="N9" s="25" t="s">
        <v>18</v>
      </c>
      <c r="O9" s="25" t="s">
        <v>16</v>
      </c>
      <c r="P9" s="26" t="s">
        <v>19</v>
      </c>
      <c r="Q9" s="24">
        <f>F7</f>
        <v>43672</v>
      </c>
      <c r="R9" s="27" t="s">
        <v>20</v>
      </c>
    </row>
    <row r="10" spans="1:18">
      <c r="A10" s="28" t="s">
        <v>21</v>
      </c>
      <c r="B10" s="29">
        <v>1748.98</v>
      </c>
      <c r="C10" s="29">
        <v>480.13</v>
      </c>
      <c r="D10" s="29">
        <v>2229.11</v>
      </c>
      <c r="E10" s="29">
        <v>1843.65</v>
      </c>
      <c r="F10" s="29">
        <v>519.43000000000006</v>
      </c>
      <c r="G10" s="29">
        <v>2363.08</v>
      </c>
      <c r="H10" s="29">
        <f>E10-B10</f>
        <v>94.670000000000073</v>
      </c>
      <c r="I10" s="29">
        <f>F10-C10</f>
        <v>39.300000000000068</v>
      </c>
      <c r="J10" s="29">
        <f>G10-D10</f>
        <v>133.9699999999998</v>
      </c>
      <c r="K10" s="30">
        <v>-2362.3968999999997</v>
      </c>
      <c r="L10" s="30">
        <v>0</v>
      </c>
      <c r="M10" s="30">
        <f t="shared" ref="M10:N41" si="2">H10*M$6</f>
        <v>604.94130000000041</v>
      </c>
      <c r="N10" s="30">
        <f t="shared" si="2"/>
        <v>94.713000000000164</v>
      </c>
      <c r="O10" s="28">
        <f>SUM(M10:N10)</f>
        <v>699.6543000000006</v>
      </c>
      <c r="P10" s="28"/>
      <c r="Q10" s="30">
        <f>K10-O10+L10+P10</f>
        <v>-3062.0512000000003</v>
      </c>
      <c r="R10" s="30" t="str">
        <f>A10</f>
        <v xml:space="preserve">№002 </v>
      </c>
    </row>
    <row r="11" spans="1:18">
      <c r="A11" s="8" t="s">
        <v>22</v>
      </c>
      <c r="B11" s="31">
        <v>4403.62</v>
      </c>
      <c r="C11" s="31">
        <v>1774.51</v>
      </c>
      <c r="D11" s="31">
        <v>6178.14</v>
      </c>
      <c r="E11" s="31">
        <v>4656.18</v>
      </c>
      <c r="F11" s="31">
        <v>1943.74</v>
      </c>
      <c r="G11" s="31">
        <v>6599.93</v>
      </c>
      <c r="H11" s="32">
        <f t="shared" ref="H11:J74" si="3">E11-B11</f>
        <v>252.5600000000004</v>
      </c>
      <c r="I11" s="32">
        <f t="shared" si="3"/>
        <v>169.23000000000002</v>
      </c>
      <c r="J11" s="32">
        <f t="shared" si="3"/>
        <v>421.78999999999996</v>
      </c>
      <c r="K11" s="2">
        <v>-846.1022999999991</v>
      </c>
      <c r="L11" s="2">
        <v>1000</v>
      </c>
      <c r="M11" s="2">
        <f t="shared" si="2"/>
        <v>1613.8584000000026</v>
      </c>
      <c r="N11" s="2">
        <f t="shared" si="2"/>
        <v>407.84430000000009</v>
      </c>
      <c r="O11" s="8">
        <f>SUM(M11:N11)</f>
        <v>2021.7027000000026</v>
      </c>
      <c r="P11" s="8"/>
      <c r="Q11" s="2">
        <f t="shared" ref="Q10:Q16" si="4">K11-O11+L11+P11</f>
        <v>-1867.8050000000017</v>
      </c>
      <c r="R11" s="2" t="str">
        <f t="shared" ref="R11:R74" si="5">A11</f>
        <v xml:space="preserve">№003 </v>
      </c>
    </row>
    <row r="12" spans="1:18">
      <c r="A12" s="28" t="s">
        <v>23</v>
      </c>
      <c r="B12" s="29">
        <v>4495.97</v>
      </c>
      <c r="C12" s="29">
        <v>1703.17</v>
      </c>
      <c r="D12" s="29">
        <v>6199.1500000000005</v>
      </c>
      <c r="E12" s="29">
        <v>4647.93</v>
      </c>
      <c r="F12" s="29">
        <v>1739.9</v>
      </c>
      <c r="G12" s="29">
        <v>6387.84</v>
      </c>
      <c r="H12" s="29">
        <f t="shared" si="3"/>
        <v>151.96000000000004</v>
      </c>
      <c r="I12" s="29">
        <f t="shared" si="3"/>
        <v>36.730000000000018</v>
      </c>
      <c r="J12" s="29">
        <f t="shared" si="3"/>
        <v>188.6899999999996</v>
      </c>
      <c r="K12" s="30">
        <v>-928.59990000000153</v>
      </c>
      <c r="L12" s="30">
        <v>928.6</v>
      </c>
      <c r="M12" s="30">
        <f t="shared" si="2"/>
        <v>971.02440000000013</v>
      </c>
      <c r="N12" s="30">
        <f t="shared" si="2"/>
        <v>88.519300000000044</v>
      </c>
      <c r="O12" s="28">
        <f t="shared" ref="O12:O74" si="6">SUM(M12:N12)</f>
        <v>1059.5437000000002</v>
      </c>
      <c r="P12" s="28"/>
      <c r="Q12" s="30">
        <f t="shared" si="4"/>
        <v>-1059.5436000000018</v>
      </c>
      <c r="R12" s="30" t="str">
        <f t="shared" si="5"/>
        <v xml:space="preserve">№004 </v>
      </c>
    </row>
    <row r="13" spans="1:18">
      <c r="A13" s="8" t="s">
        <v>24</v>
      </c>
      <c r="B13" s="31">
        <v>723.92</v>
      </c>
      <c r="C13" s="31">
        <v>1343.6200000000001</v>
      </c>
      <c r="D13" s="31">
        <v>2067.67</v>
      </c>
      <c r="E13" s="31">
        <v>746.38</v>
      </c>
      <c r="F13" s="31">
        <v>1348.3700000000001</v>
      </c>
      <c r="G13" s="31">
        <v>2094.89</v>
      </c>
      <c r="H13" s="32">
        <f t="shared" si="3"/>
        <v>22.460000000000036</v>
      </c>
      <c r="I13" s="32">
        <f t="shared" si="3"/>
        <v>4.75</v>
      </c>
      <c r="J13" s="32">
        <f t="shared" si="3"/>
        <v>27.2199999999998</v>
      </c>
      <c r="K13" s="2">
        <v>-396.75190000000009</v>
      </c>
      <c r="L13" s="2">
        <v>0</v>
      </c>
      <c r="M13" s="2">
        <f t="shared" si="2"/>
        <v>143.51940000000022</v>
      </c>
      <c r="N13" s="2">
        <f t="shared" si="2"/>
        <v>11.447500000000002</v>
      </c>
      <c r="O13" s="8">
        <f t="shared" si="6"/>
        <v>154.96690000000021</v>
      </c>
      <c r="P13" s="8"/>
      <c r="Q13" s="2">
        <f t="shared" si="4"/>
        <v>-551.71880000000033</v>
      </c>
      <c r="R13" s="2" t="str">
        <f t="shared" si="5"/>
        <v xml:space="preserve">№005 </v>
      </c>
    </row>
    <row r="14" spans="1:18">
      <c r="A14" s="28" t="s">
        <v>25</v>
      </c>
      <c r="B14" s="29">
        <v>1877.2</v>
      </c>
      <c r="C14" s="29">
        <v>864.30000000000007</v>
      </c>
      <c r="D14" s="29">
        <v>2741.51</v>
      </c>
      <c r="E14" s="29">
        <v>2268.7400000000002</v>
      </c>
      <c r="F14" s="29">
        <v>992.96</v>
      </c>
      <c r="G14" s="29">
        <v>3261.71</v>
      </c>
      <c r="H14" s="29">
        <f t="shared" si="3"/>
        <v>391.54000000000019</v>
      </c>
      <c r="I14" s="29">
        <f t="shared" si="3"/>
        <v>128.65999999999997</v>
      </c>
      <c r="J14" s="29">
        <f t="shared" si="3"/>
        <v>520.19999999999982</v>
      </c>
      <c r="K14" s="30">
        <v>-1449.0157000000004</v>
      </c>
      <c r="L14" s="30">
        <v>0</v>
      </c>
      <c r="M14" s="30">
        <f t="shared" si="2"/>
        <v>2501.9406000000013</v>
      </c>
      <c r="N14" s="30">
        <f t="shared" si="2"/>
        <v>310.07059999999996</v>
      </c>
      <c r="O14" s="28">
        <f t="shared" si="6"/>
        <v>2812.0112000000013</v>
      </c>
      <c r="P14" s="28"/>
      <c r="Q14" s="30">
        <f t="shared" si="4"/>
        <v>-4261.0269000000017</v>
      </c>
      <c r="R14" s="30" t="str">
        <f t="shared" si="5"/>
        <v xml:space="preserve">№006 </v>
      </c>
    </row>
    <row r="15" spans="1:18">
      <c r="A15" s="8" t="s">
        <v>26</v>
      </c>
      <c r="B15" s="31">
        <v>3088.2000000000003</v>
      </c>
      <c r="C15" s="31">
        <v>1845.72</v>
      </c>
      <c r="D15" s="31">
        <v>4933.93</v>
      </c>
      <c r="E15" s="31">
        <v>3293.15</v>
      </c>
      <c r="F15" s="31">
        <v>1919.8500000000001</v>
      </c>
      <c r="G15" s="31">
        <v>5213.0200000000004</v>
      </c>
      <c r="H15" s="32">
        <f t="shared" si="3"/>
        <v>204.94999999999982</v>
      </c>
      <c r="I15" s="32">
        <f t="shared" si="3"/>
        <v>74.130000000000109</v>
      </c>
      <c r="J15" s="32">
        <f t="shared" si="3"/>
        <v>279.09000000000015</v>
      </c>
      <c r="K15" s="2">
        <v>-3921.2976000000012</v>
      </c>
      <c r="L15" s="2">
        <v>0</v>
      </c>
      <c r="M15" s="2">
        <f t="shared" si="2"/>
        <v>1309.6304999999988</v>
      </c>
      <c r="N15" s="2">
        <f t="shared" si="2"/>
        <v>178.65330000000029</v>
      </c>
      <c r="O15" s="8">
        <f t="shared" si="6"/>
        <v>1488.2837999999992</v>
      </c>
      <c r="P15" s="8"/>
      <c r="Q15" s="2">
        <f t="shared" si="4"/>
        <v>-5409.5814000000009</v>
      </c>
      <c r="R15" s="2" t="str">
        <f t="shared" si="5"/>
        <v xml:space="preserve">№007 </v>
      </c>
    </row>
    <row r="16" spans="1:18">
      <c r="A16" s="28" t="s">
        <v>27</v>
      </c>
      <c r="B16" s="29">
        <v>1731.4</v>
      </c>
      <c r="C16" s="29">
        <v>353.93</v>
      </c>
      <c r="D16" s="29">
        <v>2085.33</v>
      </c>
      <c r="E16" s="29">
        <v>1937.88</v>
      </c>
      <c r="F16" s="29">
        <v>409.8</v>
      </c>
      <c r="G16" s="29">
        <v>2347.69</v>
      </c>
      <c r="H16" s="29">
        <f t="shared" si="3"/>
        <v>206.48000000000002</v>
      </c>
      <c r="I16" s="29">
        <f t="shared" si="3"/>
        <v>55.870000000000005</v>
      </c>
      <c r="J16" s="29">
        <f t="shared" si="3"/>
        <v>262.36000000000013</v>
      </c>
      <c r="K16" s="30">
        <v>-844.25990000000104</v>
      </c>
      <c r="L16" s="30">
        <v>844.26</v>
      </c>
      <c r="M16" s="30">
        <f t="shared" si="2"/>
        <v>1319.4072000000001</v>
      </c>
      <c r="N16" s="30">
        <f t="shared" si="2"/>
        <v>134.64670000000001</v>
      </c>
      <c r="O16" s="28">
        <f t="shared" si="6"/>
        <v>1454.0539000000001</v>
      </c>
      <c r="P16" s="28"/>
      <c r="Q16" s="30">
        <f t="shared" si="4"/>
        <v>-1454.0538000000013</v>
      </c>
      <c r="R16" s="30" t="str">
        <f t="shared" si="5"/>
        <v xml:space="preserve">№008 </v>
      </c>
    </row>
    <row r="17" spans="1:18">
      <c r="A17" s="33" t="s">
        <v>28</v>
      </c>
      <c r="E17" s="31"/>
      <c r="F17" s="31"/>
      <c r="G17" s="31"/>
      <c r="H17" s="32"/>
      <c r="I17" s="32"/>
      <c r="J17" s="32"/>
      <c r="K17" s="2">
        <v>153.49530000000289</v>
      </c>
      <c r="L17" s="2">
        <v>0</v>
      </c>
      <c r="M17" s="2">
        <f t="shared" si="2"/>
        <v>0</v>
      </c>
      <c r="N17" s="2">
        <f t="shared" si="2"/>
        <v>0</v>
      </c>
      <c r="O17" s="8">
        <f t="shared" si="6"/>
        <v>0</v>
      </c>
      <c r="P17" s="8" t="s">
        <v>29</v>
      </c>
      <c r="Q17" s="2">
        <f>K17-O17+L17</f>
        <v>153.49530000000289</v>
      </c>
      <c r="R17" s="2" t="str">
        <f t="shared" si="5"/>
        <v xml:space="preserve">№009 </v>
      </c>
    </row>
    <row r="18" spans="1:18">
      <c r="A18" s="28" t="s">
        <v>30</v>
      </c>
      <c r="B18" s="29">
        <v>3355.83</v>
      </c>
      <c r="C18" s="29">
        <v>2045.27</v>
      </c>
      <c r="D18" s="29">
        <v>5401.11</v>
      </c>
      <c r="E18" s="29">
        <v>3454.85</v>
      </c>
      <c r="F18" s="29">
        <v>2137.46</v>
      </c>
      <c r="G18" s="29">
        <v>5592.32</v>
      </c>
      <c r="H18" s="29">
        <f t="shared" si="3"/>
        <v>99.019999999999982</v>
      </c>
      <c r="I18" s="29">
        <f t="shared" si="3"/>
        <v>92.190000000000055</v>
      </c>
      <c r="J18" s="29">
        <f t="shared" si="3"/>
        <v>191.21000000000004</v>
      </c>
      <c r="K18" s="30">
        <v>-563.11239999999952</v>
      </c>
      <c r="L18" s="30">
        <v>0</v>
      </c>
      <c r="M18" s="30">
        <f t="shared" si="2"/>
        <v>632.73779999999988</v>
      </c>
      <c r="N18" s="30">
        <f t="shared" si="2"/>
        <v>222.17790000000014</v>
      </c>
      <c r="O18" s="28">
        <f t="shared" si="6"/>
        <v>854.91570000000002</v>
      </c>
      <c r="P18" s="28"/>
      <c r="Q18" s="30">
        <f t="shared" ref="Q18:Q74" si="7">K18-O18+L18+P18</f>
        <v>-1418.0280999999995</v>
      </c>
      <c r="R18" s="30" t="str">
        <f t="shared" si="5"/>
        <v xml:space="preserve">№009а </v>
      </c>
    </row>
    <row r="19" spans="1:18">
      <c r="A19" s="8" t="s">
        <v>31</v>
      </c>
      <c r="B19" s="31">
        <v>1024.8800000000001</v>
      </c>
      <c r="C19" s="31">
        <v>686.37</v>
      </c>
      <c r="D19" s="31">
        <v>1711.27</v>
      </c>
      <c r="E19" s="31">
        <v>1046.53</v>
      </c>
      <c r="F19" s="31">
        <v>689.73</v>
      </c>
      <c r="G19" s="31">
        <v>1736.28</v>
      </c>
      <c r="H19" s="32">
        <f t="shared" si="3"/>
        <v>21.649999999999864</v>
      </c>
      <c r="I19" s="32">
        <f t="shared" si="3"/>
        <v>3.3600000000000136</v>
      </c>
      <c r="J19" s="32">
        <f t="shared" si="3"/>
        <v>25.009999999999991</v>
      </c>
      <c r="K19" s="2">
        <v>2185.0393999999997</v>
      </c>
      <c r="L19" s="2">
        <v>0</v>
      </c>
      <c r="M19" s="2">
        <f t="shared" si="2"/>
        <v>138.34349999999912</v>
      </c>
      <c r="N19" s="2">
        <f t="shared" si="2"/>
        <v>8.0976000000000337</v>
      </c>
      <c r="O19" s="8">
        <f t="shared" si="6"/>
        <v>146.44109999999915</v>
      </c>
      <c r="P19" s="8"/>
      <c r="Q19" s="2">
        <f t="shared" si="7"/>
        <v>2038.5983000000006</v>
      </c>
      <c r="R19" s="2" t="str">
        <f t="shared" si="5"/>
        <v>№010</v>
      </c>
    </row>
    <row r="20" spans="1:18">
      <c r="A20" s="28" t="s">
        <v>32</v>
      </c>
      <c r="B20" s="29">
        <v>2608.23</v>
      </c>
      <c r="C20" s="29">
        <v>452.14</v>
      </c>
      <c r="D20" s="29">
        <v>3060.39</v>
      </c>
      <c r="E20" s="29">
        <v>2707.7000000000003</v>
      </c>
      <c r="F20" s="29">
        <v>470.01</v>
      </c>
      <c r="G20" s="29">
        <v>3177.73</v>
      </c>
      <c r="H20" s="29">
        <f t="shared" si="3"/>
        <v>99.470000000000255</v>
      </c>
      <c r="I20" s="29">
        <f t="shared" si="3"/>
        <v>17.870000000000005</v>
      </c>
      <c r="J20" s="29">
        <f t="shared" si="3"/>
        <v>117.34000000000015</v>
      </c>
      <c r="K20" s="30">
        <v>1885.5522999999994</v>
      </c>
      <c r="L20" s="30">
        <v>0</v>
      </c>
      <c r="M20" s="30">
        <f t="shared" si="2"/>
        <v>635.61330000000157</v>
      </c>
      <c r="N20" s="30">
        <f t="shared" si="2"/>
        <v>43.066700000000012</v>
      </c>
      <c r="O20" s="28">
        <f t="shared" si="6"/>
        <v>678.68000000000154</v>
      </c>
      <c r="P20" s="28"/>
      <c r="Q20" s="30">
        <f t="shared" si="7"/>
        <v>1206.8722999999977</v>
      </c>
      <c r="R20" s="30" t="str">
        <f t="shared" si="5"/>
        <v>№011</v>
      </c>
    </row>
    <row r="21" spans="1:18">
      <c r="A21" s="8" t="s">
        <v>33</v>
      </c>
      <c r="B21" s="31">
        <v>561.6</v>
      </c>
      <c r="C21" s="31">
        <v>126.48</v>
      </c>
      <c r="D21" s="31">
        <v>688.08</v>
      </c>
      <c r="E21" s="31">
        <v>597.77</v>
      </c>
      <c r="F21" s="31">
        <v>130.51</v>
      </c>
      <c r="G21" s="31">
        <v>728.29</v>
      </c>
      <c r="H21" s="32">
        <f t="shared" si="3"/>
        <v>36.169999999999959</v>
      </c>
      <c r="I21" s="32">
        <f t="shared" si="3"/>
        <v>4.0299999999999869</v>
      </c>
      <c r="J21" s="32">
        <f t="shared" si="3"/>
        <v>40.209999999999923</v>
      </c>
      <c r="K21" s="2">
        <v>11.029699999999762</v>
      </c>
      <c r="L21" s="2">
        <v>0</v>
      </c>
      <c r="M21" s="2">
        <f t="shared" si="2"/>
        <v>231.12629999999973</v>
      </c>
      <c r="N21" s="2">
        <f t="shared" si="2"/>
        <v>9.7122999999999688</v>
      </c>
      <c r="O21" s="8">
        <f t="shared" si="6"/>
        <v>240.8385999999997</v>
      </c>
      <c r="P21" s="8"/>
      <c r="Q21" s="2">
        <f t="shared" si="7"/>
        <v>-229.80889999999994</v>
      </c>
      <c r="R21" s="2" t="str">
        <f t="shared" si="5"/>
        <v xml:space="preserve">№012 </v>
      </c>
    </row>
    <row r="22" spans="1:18">
      <c r="A22" s="28" t="s">
        <v>34</v>
      </c>
      <c r="B22" s="29">
        <v>6.46</v>
      </c>
      <c r="C22" s="29">
        <v>0.81</v>
      </c>
      <c r="D22" s="29">
        <v>7.28</v>
      </c>
      <c r="E22" s="29">
        <v>7.54</v>
      </c>
      <c r="F22" s="29">
        <v>0.81</v>
      </c>
      <c r="G22" s="29">
        <v>8.35</v>
      </c>
      <c r="H22" s="29">
        <f t="shared" si="3"/>
        <v>1.08</v>
      </c>
      <c r="I22" s="29">
        <f t="shared" si="3"/>
        <v>0</v>
      </c>
      <c r="J22" s="29">
        <f t="shared" si="3"/>
        <v>1.0699999999999994</v>
      </c>
      <c r="K22" s="30">
        <v>14.046399999999998</v>
      </c>
      <c r="L22" s="30">
        <v>0</v>
      </c>
      <c r="M22" s="30">
        <f t="shared" si="2"/>
        <v>6.9012000000000002</v>
      </c>
      <c r="N22" s="30">
        <f t="shared" si="2"/>
        <v>0</v>
      </c>
      <c r="O22" s="28">
        <f t="shared" si="6"/>
        <v>6.9012000000000002</v>
      </c>
      <c r="P22" s="28"/>
      <c r="Q22" s="30">
        <f t="shared" si="7"/>
        <v>7.1451999999999982</v>
      </c>
      <c r="R22" s="30" t="str">
        <f t="shared" si="5"/>
        <v>№012а</v>
      </c>
    </row>
    <row r="23" spans="1:18">
      <c r="A23" s="8" t="s">
        <v>35</v>
      </c>
      <c r="B23" s="31">
        <v>7091.63</v>
      </c>
      <c r="C23" s="31">
        <v>1822.1100000000001</v>
      </c>
      <c r="D23" s="31">
        <v>8913.75</v>
      </c>
      <c r="E23" s="31">
        <v>7585.18</v>
      </c>
      <c r="F23" s="31">
        <v>1928.8700000000001</v>
      </c>
      <c r="G23" s="31">
        <v>9514.06</v>
      </c>
      <c r="H23" s="32">
        <f t="shared" si="3"/>
        <v>493.55000000000018</v>
      </c>
      <c r="I23" s="32">
        <f t="shared" si="3"/>
        <v>106.75999999999999</v>
      </c>
      <c r="J23" s="32">
        <f t="shared" si="3"/>
        <v>600.30999999999949</v>
      </c>
      <c r="K23" s="2">
        <v>-462.62779999999884</v>
      </c>
      <c r="L23" s="2">
        <v>0</v>
      </c>
      <c r="M23" s="2">
        <f t="shared" si="2"/>
        <v>3153.7845000000011</v>
      </c>
      <c r="N23" s="2">
        <f t="shared" si="2"/>
        <v>257.29160000000002</v>
      </c>
      <c r="O23" s="8">
        <f t="shared" si="6"/>
        <v>3411.0761000000011</v>
      </c>
      <c r="P23" s="8"/>
      <c r="Q23" s="2">
        <f t="shared" si="7"/>
        <v>-3873.7039</v>
      </c>
      <c r="R23" s="2" t="str">
        <f t="shared" si="5"/>
        <v xml:space="preserve">№013 </v>
      </c>
    </row>
    <row r="24" spans="1:18">
      <c r="A24" s="28" t="s">
        <v>36</v>
      </c>
      <c r="B24" s="29">
        <v>2395.69</v>
      </c>
      <c r="C24" s="29">
        <v>7451.77</v>
      </c>
      <c r="D24" s="29">
        <v>9847.51</v>
      </c>
      <c r="E24" s="29">
        <v>2490.04</v>
      </c>
      <c r="F24" s="29">
        <v>7476.37</v>
      </c>
      <c r="G24" s="29">
        <v>9966.4699999999993</v>
      </c>
      <c r="H24" s="29">
        <f t="shared" si="3"/>
        <v>94.349999999999909</v>
      </c>
      <c r="I24" s="29">
        <f t="shared" si="3"/>
        <v>24.599999999999454</v>
      </c>
      <c r="J24" s="29">
        <f t="shared" si="3"/>
        <v>118.95999999999913</v>
      </c>
      <c r="K24" s="30">
        <v>-278.66240000000175</v>
      </c>
      <c r="L24" s="30">
        <v>0</v>
      </c>
      <c r="M24" s="30">
        <f t="shared" si="2"/>
        <v>602.89649999999938</v>
      </c>
      <c r="N24" s="30">
        <f t="shared" si="2"/>
        <v>59.285999999998687</v>
      </c>
      <c r="O24" s="28">
        <f t="shared" si="6"/>
        <v>662.18249999999807</v>
      </c>
      <c r="P24" s="28"/>
      <c r="Q24" s="30">
        <f t="shared" si="7"/>
        <v>-940.84489999999983</v>
      </c>
      <c r="R24" s="30" t="str">
        <f t="shared" si="5"/>
        <v xml:space="preserve">№014 </v>
      </c>
    </row>
    <row r="25" spans="1:18">
      <c r="A25" s="8" t="s">
        <v>37</v>
      </c>
      <c r="B25" s="31">
        <v>3476.42</v>
      </c>
      <c r="C25" s="31">
        <v>1901.82</v>
      </c>
      <c r="D25" s="31">
        <v>5378.24</v>
      </c>
      <c r="E25" s="31">
        <v>3489.62</v>
      </c>
      <c r="F25" s="31">
        <v>1907.8</v>
      </c>
      <c r="G25" s="31">
        <v>5397.42</v>
      </c>
      <c r="H25" s="32">
        <f t="shared" si="3"/>
        <v>13.199999999999818</v>
      </c>
      <c r="I25" s="32">
        <f t="shared" si="3"/>
        <v>5.9800000000000182</v>
      </c>
      <c r="J25" s="32">
        <f t="shared" si="3"/>
        <v>19.180000000000291</v>
      </c>
      <c r="K25" s="2">
        <v>-628.97540000000049</v>
      </c>
      <c r="L25" s="2">
        <v>0</v>
      </c>
      <c r="M25" s="2">
        <f t="shared" si="2"/>
        <v>84.347999999998834</v>
      </c>
      <c r="N25" s="2">
        <f t="shared" si="2"/>
        <v>14.411800000000044</v>
      </c>
      <c r="O25" s="8">
        <f t="shared" si="6"/>
        <v>98.759799999998876</v>
      </c>
      <c r="P25" s="8"/>
      <c r="Q25" s="2">
        <f t="shared" si="7"/>
        <v>-727.7351999999994</v>
      </c>
      <c r="R25" s="2" t="str">
        <f t="shared" si="5"/>
        <v xml:space="preserve">№015 </v>
      </c>
    </row>
    <row r="26" spans="1:18" ht="12" customHeight="1">
      <c r="A26" s="28" t="s">
        <v>38</v>
      </c>
      <c r="B26" s="29">
        <v>6677.4400000000005</v>
      </c>
      <c r="C26" s="29">
        <v>6642.17</v>
      </c>
      <c r="D26" s="29">
        <v>13319.61</v>
      </c>
      <c r="E26" s="29">
        <v>6703.82</v>
      </c>
      <c r="F26" s="29">
        <v>6661.01</v>
      </c>
      <c r="G26" s="29">
        <v>13364.84</v>
      </c>
      <c r="H26" s="29">
        <f t="shared" si="3"/>
        <v>26.3799999999992</v>
      </c>
      <c r="I26" s="29">
        <f t="shared" si="3"/>
        <v>18.840000000000146</v>
      </c>
      <c r="J26" s="29">
        <f t="shared" si="3"/>
        <v>45.229999999999563</v>
      </c>
      <c r="K26" s="30">
        <v>-6180.0833000000057</v>
      </c>
      <c r="L26" s="30">
        <v>6100</v>
      </c>
      <c r="M26" s="30">
        <f>H26*M$6</f>
        <v>168.56819999999487</v>
      </c>
      <c r="N26" s="30">
        <f>I26*N$6</f>
        <v>45.404400000000351</v>
      </c>
      <c r="O26" s="28">
        <f>SUM(M26:N26)</f>
        <v>213.97259999999523</v>
      </c>
      <c r="P26" s="28"/>
      <c r="Q26" s="30">
        <f t="shared" si="7"/>
        <v>-294.0559000000012</v>
      </c>
      <c r="R26" s="30" t="str">
        <f t="shared" si="5"/>
        <v xml:space="preserve">№016\17 </v>
      </c>
    </row>
    <row r="27" spans="1:18">
      <c r="A27" s="8" t="s">
        <v>39</v>
      </c>
      <c r="B27" s="31">
        <v>2658.12</v>
      </c>
      <c r="C27" s="31">
        <v>1104.1600000000001</v>
      </c>
      <c r="D27" s="31">
        <v>3762.29</v>
      </c>
      <c r="E27" s="31">
        <v>2949.94</v>
      </c>
      <c r="F27" s="31">
        <v>1213.06</v>
      </c>
      <c r="G27" s="31">
        <v>4163.0200000000004</v>
      </c>
      <c r="H27" s="32">
        <f t="shared" si="3"/>
        <v>291.82000000000016</v>
      </c>
      <c r="I27" s="32">
        <f t="shared" si="3"/>
        <v>108.89999999999986</v>
      </c>
      <c r="J27" s="32">
        <f t="shared" si="3"/>
        <v>400.73000000000047</v>
      </c>
      <c r="K27" s="2">
        <v>-3351.0114999999996</v>
      </c>
      <c r="L27" s="2">
        <v>3351.01</v>
      </c>
      <c r="M27" s="2">
        <f t="shared" si="2"/>
        <v>1864.729800000001</v>
      </c>
      <c r="N27" s="2">
        <f t="shared" si="2"/>
        <v>262.44899999999967</v>
      </c>
      <c r="O27" s="8">
        <f t="shared" si="6"/>
        <v>2127.1788000000006</v>
      </c>
      <c r="P27" s="8"/>
      <c r="Q27" s="2">
        <f t="shared" si="7"/>
        <v>-2127.1803</v>
      </c>
      <c r="R27" s="2" t="str">
        <f t="shared" si="5"/>
        <v xml:space="preserve">№018 </v>
      </c>
    </row>
    <row r="28" spans="1:18">
      <c r="A28" s="28" t="s">
        <v>40</v>
      </c>
      <c r="B28" s="29">
        <v>4357.07</v>
      </c>
      <c r="C28" s="29">
        <v>2711.46</v>
      </c>
      <c r="D28" s="29">
        <v>7068.54</v>
      </c>
      <c r="E28" s="29">
        <v>4415.8900000000003</v>
      </c>
      <c r="F28" s="29">
        <v>2754.75</v>
      </c>
      <c r="G28" s="29">
        <v>7170.6500000000005</v>
      </c>
      <c r="H28" s="29">
        <f t="shared" si="3"/>
        <v>58.820000000000618</v>
      </c>
      <c r="I28" s="29">
        <f t="shared" si="3"/>
        <v>43.289999999999964</v>
      </c>
      <c r="J28" s="29">
        <f t="shared" si="3"/>
        <v>102.11000000000058</v>
      </c>
      <c r="K28" s="30">
        <v>-3056.9975999999961</v>
      </c>
      <c r="L28" s="30">
        <v>0</v>
      </c>
      <c r="M28" s="30">
        <f t="shared" si="2"/>
        <v>375.85980000000393</v>
      </c>
      <c r="N28" s="30">
        <f t="shared" si="2"/>
        <v>104.32889999999992</v>
      </c>
      <c r="O28" s="28">
        <f t="shared" si="6"/>
        <v>480.18870000000385</v>
      </c>
      <c r="P28" s="28"/>
      <c r="Q28" s="30">
        <f t="shared" si="7"/>
        <v>-3537.1862999999998</v>
      </c>
      <c r="R28" s="30" t="str">
        <f t="shared" si="5"/>
        <v xml:space="preserve">№019 </v>
      </c>
    </row>
    <row r="29" spans="1:18">
      <c r="A29" s="8" t="s">
        <v>41</v>
      </c>
      <c r="B29" s="31">
        <v>4339.16</v>
      </c>
      <c r="C29" s="31">
        <v>2349.7600000000002</v>
      </c>
      <c r="D29" s="31">
        <v>6689.56</v>
      </c>
      <c r="E29" s="31">
        <v>4574.18</v>
      </c>
      <c r="F29" s="31">
        <v>2442.38</v>
      </c>
      <c r="G29" s="31">
        <v>7017.2</v>
      </c>
      <c r="H29" s="32">
        <f t="shared" si="3"/>
        <v>235.02000000000044</v>
      </c>
      <c r="I29" s="32">
        <f t="shared" si="3"/>
        <v>92.619999999999891</v>
      </c>
      <c r="J29" s="32">
        <f t="shared" si="3"/>
        <v>327.63999999999942</v>
      </c>
      <c r="K29" s="2">
        <v>-2826.2664999999997</v>
      </c>
      <c r="L29" s="2">
        <v>2900</v>
      </c>
      <c r="M29" s="2">
        <f t="shared" si="2"/>
        <v>1501.7778000000028</v>
      </c>
      <c r="N29" s="2">
        <f t="shared" si="2"/>
        <v>223.21419999999975</v>
      </c>
      <c r="O29" s="8">
        <f t="shared" si="6"/>
        <v>1724.9920000000025</v>
      </c>
      <c r="P29" s="8"/>
      <c r="Q29" s="2">
        <f t="shared" si="7"/>
        <v>-1651.2585000000017</v>
      </c>
      <c r="R29" s="2" t="str">
        <f t="shared" si="5"/>
        <v xml:space="preserve">№020 </v>
      </c>
    </row>
    <row r="30" spans="1:18">
      <c r="A30" s="28" t="s">
        <v>42</v>
      </c>
      <c r="B30" s="29">
        <v>70.09</v>
      </c>
      <c r="C30" s="29">
        <v>44.660000000000004</v>
      </c>
      <c r="D30" s="29">
        <v>114.76</v>
      </c>
      <c r="E30" s="29">
        <v>74.460000000000008</v>
      </c>
      <c r="F30" s="29">
        <v>47.83</v>
      </c>
      <c r="G30" s="29">
        <v>122.3</v>
      </c>
      <c r="H30" s="29">
        <f t="shared" si="3"/>
        <v>4.3700000000000045</v>
      </c>
      <c r="I30" s="29">
        <f t="shared" si="3"/>
        <v>3.1699999999999946</v>
      </c>
      <c r="J30" s="29">
        <f t="shared" si="3"/>
        <v>7.539999999999992</v>
      </c>
      <c r="K30" s="30">
        <v>3784.1427999999978</v>
      </c>
      <c r="L30" s="30">
        <v>0</v>
      </c>
      <c r="M30" s="30">
        <f t="shared" si="2"/>
        <v>27.924300000000027</v>
      </c>
      <c r="N30" s="30">
        <f t="shared" si="2"/>
        <v>7.6396999999999871</v>
      </c>
      <c r="O30" s="28">
        <f t="shared" si="6"/>
        <v>35.564000000000014</v>
      </c>
      <c r="P30" s="28"/>
      <c r="Q30" s="30">
        <f t="shared" si="7"/>
        <v>3748.578799999998</v>
      </c>
      <c r="R30" s="30" t="str">
        <f t="shared" si="5"/>
        <v>№021\1</v>
      </c>
    </row>
    <row r="31" spans="1:18">
      <c r="A31" s="8" t="s">
        <v>43</v>
      </c>
      <c r="B31" s="31">
        <v>1215.6200000000001</v>
      </c>
      <c r="C31" s="31">
        <v>688.36</v>
      </c>
      <c r="D31" s="31">
        <v>1903.99</v>
      </c>
      <c r="E31" s="31">
        <v>1254.58</v>
      </c>
      <c r="F31" s="31">
        <v>703.79</v>
      </c>
      <c r="G31" s="31">
        <v>1958.38</v>
      </c>
      <c r="H31" s="32">
        <f t="shared" si="3"/>
        <v>38.959999999999809</v>
      </c>
      <c r="I31" s="32">
        <f t="shared" si="3"/>
        <v>15.42999999999995</v>
      </c>
      <c r="J31" s="32">
        <f t="shared" si="3"/>
        <v>54.3900000000001</v>
      </c>
      <c r="K31" s="2">
        <v>-4625.5418</v>
      </c>
      <c r="L31" s="2">
        <v>607.97</v>
      </c>
      <c r="M31" s="2">
        <f t="shared" si="2"/>
        <v>248.95439999999877</v>
      </c>
      <c r="N31" s="2">
        <f t="shared" si="2"/>
        <v>37.186299999999882</v>
      </c>
      <c r="O31" s="8">
        <f t="shared" si="6"/>
        <v>286.14069999999867</v>
      </c>
      <c r="P31" s="8"/>
      <c r="Q31" s="2">
        <f t="shared" si="7"/>
        <v>-4303.7124999999987</v>
      </c>
      <c r="R31" s="2" t="str">
        <f t="shared" si="5"/>
        <v xml:space="preserve">№021\2 </v>
      </c>
    </row>
    <row r="32" spans="1:18">
      <c r="A32" s="28" t="s">
        <v>44</v>
      </c>
      <c r="B32" s="29">
        <v>1297.26</v>
      </c>
      <c r="C32" s="29">
        <v>252.89000000000001</v>
      </c>
      <c r="D32" s="29">
        <v>1550.16</v>
      </c>
      <c r="E32" s="29">
        <v>1352.3500000000001</v>
      </c>
      <c r="F32" s="29">
        <v>261.72000000000003</v>
      </c>
      <c r="G32" s="29">
        <v>1614.07</v>
      </c>
      <c r="H32" s="29">
        <f t="shared" si="3"/>
        <v>55.090000000000146</v>
      </c>
      <c r="I32" s="29">
        <f t="shared" si="3"/>
        <v>8.8300000000000125</v>
      </c>
      <c r="J32" s="29">
        <f t="shared" si="3"/>
        <v>63.909999999999854</v>
      </c>
      <c r="K32" s="30">
        <v>484.32970000000012</v>
      </c>
      <c r="L32" s="30">
        <v>2700</v>
      </c>
      <c r="M32" s="30">
        <f t="shared" si="2"/>
        <v>352.02510000000092</v>
      </c>
      <c r="N32" s="30">
        <f t="shared" si="2"/>
        <v>21.280300000000032</v>
      </c>
      <c r="O32" s="28">
        <f t="shared" si="6"/>
        <v>373.30540000000093</v>
      </c>
      <c r="P32" s="28"/>
      <c r="Q32" s="30">
        <f t="shared" si="7"/>
        <v>2811.0242999999991</v>
      </c>
      <c r="R32" s="30" t="str">
        <f t="shared" si="5"/>
        <v>№022</v>
      </c>
    </row>
    <row r="33" spans="1:18">
      <c r="A33" s="8" t="s">
        <v>45</v>
      </c>
      <c r="B33" s="31">
        <v>590.52</v>
      </c>
      <c r="C33" s="31">
        <v>172.25</v>
      </c>
      <c r="D33" s="31">
        <v>762.72</v>
      </c>
      <c r="E33" s="31">
        <v>677.08</v>
      </c>
      <c r="F33" s="31">
        <v>197.43</v>
      </c>
      <c r="G33" s="31">
        <v>874.52</v>
      </c>
      <c r="H33" s="61">
        <f>E33-B33</f>
        <v>86.560000000000059</v>
      </c>
      <c r="I33" s="61">
        <f t="shared" ref="I33" si="8">F33-C33</f>
        <v>25.180000000000007</v>
      </c>
      <c r="J33" s="61">
        <f t="shared" ref="J33" si="9">G33-D33</f>
        <v>111.79999999999995</v>
      </c>
      <c r="K33" s="2">
        <v>151.32260000000045</v>
      </c>
      <c r="L33" s="2">
        <v>0</v>
      </c>
      <c r="M33" s="2">
        <f t="shared" si="2"/>
        <v>553.11840000000041</v>
      </c>
      <c r="N33" s="2">
        <f t="shared" si="2"/>
        <v>60.683800000000019</v>
      </c>
      <c r="O33" s="8">
        <f t="shared" si="6"/>
        <v>613.80220000000043</v>
      </c>
      <c r="P33" s="8"/>
      <c r="Q33" s="2">
        <f t="shared" si="7"/>
        <v>-462.4796</v>
      </c>
      <c r="R33" s="2" t="str">
        <f t="shared" si="5"/>
        <v>№022а</v>
      </c>
    </row>
    <row r="34" spans="1:18" ht="15.75" thickBot="1">
      <c r="A34" s="28" t="s">
        <v>46</v>
      </c>
      <c r="B34" s="29">
        <v>0.51</v>
      </c>
      <c r="C34" s="29">
        <v>0.57999999999999996</v>
      </c>
      <c r="D34" s="29">
        <v>1.1000000000000001</v>
      </c>
      <c r="E34" s="29">
        <v>0.51</v>
      </c>
      <c r="F34" s="29">
        <v>0.57999999999999996</v>
      </c>
      <c r="G34" s="29">
        <v>1.1000000000000001</v>
      </c>
      <c r="H34" s="29">
        <f t="shared" si="3"/>
        <v>0</v>
      </c>
      <c r="I34" s="29">
        <f t="shared" si="3"/>
        <v>0</v>
      </c>
      <c r="J34" s="29">
        <f t="shared" si="3"/>
        <v>0</v>
      </c>
      <c r="K34" s="30">
        <v>-3.3579999999999997</v>
      </c>
      <c r="L34" s="30">
        <v>0</v>
      </c>
      <c r="M34" s="30">
        <f t="shared" si="2"/>
        <v>0</v>
      </c>
      <c r="N34" s="30">
        <f t="shared" si="2"/>
        <v>0</v>
      </c>
      <c r="O34" s="28">
        <f t="shared" si="6"/>
        <v>0</v>
      </c>
      <c r="P34" s="28"/>
      <c r="Q34" s="30">
        <f t="shared" si="7"/>
        <v>-3.3579999999999997</v>
      </c>
      <c r="R34" s="30" t="str">
        <f t="shared" si="5"/>
        <v>№023</v>
      </c>
    </row>
    <row r="35" spans="1:18" ht="15.75" thickBot="1">
      <c r="A35" s="8" t="s">
        <v>47</v>
      </c>
      <c r="B35" s="31">
        <v>538.12</v>
      </c>
      <c r="C35" s="31">
        <v>283.97000000000003</v>
      </c>
      <c r="D35" s="34">
        <v>822.09</v>
      </c>
      <c r="E35" s="31">
        <v>538.12</v>
      </c>
      <c r="F35" s="31">
        <v>283.97000000000003</v>
      </c>
      <c r="G35" s="31">
        <v>822.09</v>
      </c>
      <c r="H35" s="32">
        <f t="shared" si="3"/>
        <v>0</v>
      </c>
      <c r="I35" s="32">
        <f t="shared" si="3"/>
        <v>0</v>
      </c>
      <c r="J35" s="32">
        <f t="shared" si="3"/>
        <v>0</v>
      </c>
      <c r="K35" s="2">
        <v>8715.5857999999989</v>
      </c>
      <c r="L35" s="2">
        <v>0</v>
      </c>
      <c r="M35" s="2">
        <f t="shared" si="2"/>
        <v>0</v>
      </c>
      <c r="N35" s="2">
        <f t="shared" si="2"/>
        <v>0</v>
      </c>
      <c r="O35" s="8">
        <f t="shared" si="6"/>
        <v>0</v>
      </c>
      <c r="P35" s="8"/>
      <c r="Q35" s="2">
        <f t="shared" si="7"/>
        <v>8715.5857999999989</v>
      </c>
      <c r="R35" s="2" t="str">
        <f t="shared" si="5"/>
        <v>№024</v>
      </c>
    </row>
    <row r="36" spans="1:18">
      <c r="A36" s="28" t="s">
        <v>48</v>
      </c>
      <c r="B36" s="29">
        <v>6101.6</v>
      </c>
      <c r="C36" s="29">
        <v>3809.32</v>
      </c>
      <c r="D36" s="29">
        <v>9910.93</v>
      </c>
      <c r="E36" s="29">
        <v>6436.26</v>
      </c>
      <c r="F36" s="29">
        <v>3937.6600000000003</v>
      </c>
      <c r="G36" s="29">
        <v>10373.92</v>
      </c>
      <c r="H36" s="29">
        <f t="shared" si="3"/>
        <v>334.65999999999985</v>
      </c>
      <c r="I36" s="29">
        <f t="shared" si="3"/>
        <v>128.34000000000015</v>
      </c>
      <c r="J36" s="29">
        <f t="shared" si="3"/>
        <v>462.98999999999978</v>
      </c>
      <c r="K36" s="30">
        <v>-296.50720000000206</v>
      </c>
      <c r="L36" s="30">
        <v>0</v>
      </c>
      <c r="M36" s="30">
        <f t="shared" si="2"/>
        <v>2138.4773999999989</v>
      </c>
      <c r="N36" s="30">
        <f t="shared" si="2"/>
        <v>309.29940000000039</v>
      </c>
      <c r="O36" s="28">
        <f t="shared" ref="O36" si="10">SUM(M36:N36)</f>
        <v>2447.7767999999992</v>
      </c>
      <c r="P36" s="28"/>
      <c r="Q36" s="30">
        <f t="shared" si="7"/>
        <v>-2744.2840000000015</v>
      </c>
      <c r="R36" s="30" t="str">
        <f t="shared" si="5"/>
        <v>№025</v>
      </c>
    </row>
    <row r="37" spans="1:18">
      <c r="A37" s="8" t="s">
        <v>49</v>
      </c>
      <c r="B37" s="31">
        <v>1618.23</v>
      </c>
      <c r="C37" s="31">
        <v>771.41</v>
      </c>
      <c r="D37" s="31">
        <v>2389.64</v>
      </c>
      <c r="E37" s="31">
        <v>1728.1200000000001</v>
      </c>
      <c r="F37" s="31">
        <v>849.4</v>
      </c>
      <c r="G37" s="31">
        <v>2577.52</v>
      </c>
      <c r="H37" s="32">
        <f t="shared" si="3"/>
        <v>109.8900000000001</v>
      </c>
      <c r="I37" s="32">
        <f t="shared" si="3"/>
        <v>77.990000000000009</v>
      </c>
      <c r="J37" s="32">
        <f t="shared" si="3"/>
        <v>187.88000000000011</v>
      </c>
      <c r="K37" s="2">
        <v>-920.79039999999975</v>
      </c>
      <c r="L37" s="2">
        <v>0</v>
      </c>
      <c r="M37" s="2">
        <f t="shared" si="2"/>
        <v>702.19710000000066</v>
      </c>
      <c r="N37" s="2">
        <f t="shared" si="2"/>
        <v>187.95590000000004</v>
      </c>
      <c r="O37" s="35">
        <f t="shared" si="6"/>
        <v>890.1530000000007</v>
      </c>
      <c r="P37" s="8"/>
      <c r="Q37" s="2">
        <f t="shared" si="7"/>
        <v>-1810.9434000000006</v>
      </c>
      <c r="R37" s="2" t="str">
        <f t="shared" si="5"/>
        <v>№026</v>
      </c>
    </row>
    <row r="38" spans="1:18">
      <c r="A38" s="28" t="s">
        <v>50</v>
      </c>
      <c r="B38" s="29">
        <v>2472.46</v>
      </c>
      <c r="C38" s="29">
        <v>887.68000000000006</v>
      </c>
      <c r="D38" s="29">
        <v>3360.2200000000003</v>
      </c>
      <c r="E38" s="29">
        <v>2574.56</v>
      </c>
      <c r="F38" s="29">
        <v>1013.28</v>
      </c>
      <c r="G38" s="29">
        <v>3587.91</v>
      </c>
      <c r="H38" s="29">
        <f t="shared" si="3"/>
        <v>102.09999999999991</v>
      </c>
      <c r="I38" s="29">
        <f t="shared" si="3"/>
        <v>125.59999999999991</v>
      </c>
      <c r="J38" s="29">
        <f t="shared" si="3"/>
        <v>227.6899999999996</v>
      </c>
      <c r="K38" s="30">
        <v>-729.87069999999949</v>
      </c>
      <c r="L38" s="30">
        <v>2425</v>
      </c>
      <c r="M38" s="30">
        <f t="shared" si="2"/>
        <v>652.41899999999941</v>
      </c>
      <c r="N38" s="30">
        <f t="shared" si="2"/>
        <v>302.6959999999998</v>
      </c>
      <c r="O38" s="28">
        <f>SUM(M38:N38)</f>
        <v>955.11499999999921</v>
      </c>
      <c r="P38" s="28"/>
      <c r="Q38" s="30">
        <f t="shared" si="7"/>
        <v>740.01430000000119</v>
      </c>
      <c r="R38" s="30" t="str">
        <f t="shared" si="5"/>
        <v>№027</v>
      </c>
    </row>
    <row r="39" spans="1:18">
      <c r="A39" s="8" t="s">
        <v>51</v>
      </c>
      <c r="B39" s="31">
        <v>1330.52</v>
      </c>
      <c r="C39" s="31">
        <v>496.08</v>
      </c>
      <c r="D39" s="31">
        <v>1826.6100000000001</v>
      </c>
      <c r="E39" s="31">
        <v>1330.52</v>
      </c>
      <c r="F39" s="31">
        <v>496.08</v>
      </c>
      <c r="G39" s="31">
        <v>1826.6100000000001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2">
        <v>-4.3548000000000027</v>
      </c>
      <c r="L39" s="2">
        <v>0</v>
      </c>
      <c r="M39" s="2">
        <f t="shared" si="2"/>
        <v>0</v>
      </c>
      <c r="N39" s="2">
        <f t="shared" si="2"/>
        <v>0</v>
      </c>
      <c r="O39" s="35">
        <f t="shared" si="6"/>
        <v>0</v>
      </c>
      <c r="P39" s="8"/>
      <c r="Q39" s="2">
        <f t="shared" si="7"/>
        <v>-4.3548000000000027</v>
      </c>
      <c r="R39" s="2" t="str">
        <f t="shared" si="5"/>
        <v>№028</v>
      </c>
    </row>
    <row r="40" spans="1:18">
      <c r="A40" s="28" t="s">
        <v>52</v>
      </c>
      <c r="B40" s="29">
        <v>9296.01</v>
      </c>
      <c r="C40" s="29">
        <v>10867.93</v>
      </c>
      <c r="D40" s="29">
        <v>20163.97</v>
      </c>
      <c r="E40" s="29">
        <v>9365.7800000000007</v>
      </c>
      <c r="F40" s="29">
        <v>10910.14</v>
      </c>
      <c r="G40" s="29">
        <v>20275.95</v>
      </c>
      <c r="H40" s="29">
        <f>E40-B40</f>
        <v>69.770000000000437</v>
      </c>
      <c r="I40" s="29">
        <f>F40-C40</f>
        <v>42.209999999999127</v>
      </c>
      <c r="J40" s="29">
        <f>G40-D40</f>
        <v>111.97999999999956</v>
      </c>
      <c r="K40" s="30">
        <v>-1757.8388000000084</v>
      </c>
      <c r="L40" s="30">
        <v>0</v>
      </c>
      <c r="M40" s="30">
        <f t="shared" si="2"/>
        <v>445.83030000000275</v>
      </c>
      <c r="N40" s="30">
        <f t="shared" si="2"/>
        <v>101.7260999999979</v>
      </c>
      <c r="O40" s="28">
        <f t="shared" si="6"/>
        <v>547.55640000000062</v>
      </c>
      <c r="P40" s="28"/>
      <c r="Q40" s="30">
        <f t="shared" si="7"/>
        <v>-2305.395200000009</v>
      </c>
      <c r="R40" s="30" t="str">
        <f t="shared" si="5"/>
        <v>№029</v>
      </c>
    </row>
    <row r="41" spans="1:18">
      <c r="A41" s="8" t="s">
        <v>53</v>
      </c>
      <c r="B41" s="31">
        <v>1603.1100000000001</v>
      </c>
      <c r="C41" s="31">
        <v>584.95000000000005</v>
      </c>
      <c r="D41" s="31">
        <v>2188.11</v>
      </c>
      <c r="E41" s="31">
        <v>1603.1100000000001</v>
      </c>
      <c r="F41" s="31">
        <v>584.95000000000005</v>
      </c>
      <c r="G41" s="31">
        <v>2188.11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2">
        <v>-8.8057000000008738</v>
      </c>
      <c r="L41" s="2">
        <v>0</v>
      </c>
      <c r="M41" s="2">
        <f t="shared" si="2"/>
        <v>0</v>
      </c>
      <c r="N41" s="2">
        <f t="shared" si="2"/>
        <v>0</v>
      </c>
      <c r="O41" s="8">
        <f t="shared" si="6"/>
        <v>0</v>
      </c>
      <c r="P41" s="8"/>
      <c r="Q41" s="2">
        <f t="shared" si="7"/>
        <v>-8.8057000000008738</v>
      </c>
      <c r="R41" s="2" t="str">
        <f t="shared" si="5"/>
        <v>№030</v>
      </c>
    </row>
    <row r="42" spans="1:18">
      <c r="A42" s="28" t="s">
        <v>54</v>
      </c>
      <c r="B42" s="29">
        <v>3551.12</v>
      </c>
      <c r="C42" s="29">
        <v>1718.08</v>
      </c>
      <c r="D42" s="29">
        <v>5269.2</v>
      </c>
      <c r="E42" s="29">
        <v>4030.31</v>
      </c>
      <c r="F42" s="29">
        <v>1895.97</v>
      </c>
      <c r="G42" s="29">
        <v>5926.29</v>
      </c>
      <c r="H42" s="29">
        <f t="shared" si="3"/>
        <v>479.19000000000005</v>
      </c>
      <c r="I42" s="29">
        <f t="shared" si="3"/>
        <v>177.8900000000001</v>
      </c>
      <c r="J42" s="29">
        <f t="shared" si="3"/>
        <v>657.09000000000015</v>
      </c>
      <c r="K42" s="30">
        <v>-5972.2818999999981</v>
      </c>
      <c r="L42" s="30">
        <v>0</v>
      </c>
      <c r="M42" s="30">
        <f t="shared" ref="M42:N58" si="11">H42*M$6</f>
        <v>3062.0241000000001</v>
      </c>
      <c r="N42" s="30">
        <f t="shared" si="11"/>
        <v>428.71490000000028</v>
      </c>
      <c r="O42" s="28">
        <f t="shared" si="6"/>
        <v>3490.7390000000005</v>
      </c>
      <c r="P42" s="28"/>
      <c r="Q42" s="30">
        <f t="shared" si="7"/>
        <v>-9463.0208999999995</v>
      </c>
      <c r="R42" s="30" t="str">
        <f t="shared" si="5"/>
        <v>№031\1</v>
      </c>
    </row>
    <row r="43" spans="1:18" ht="15.75" thickBot="1">
      <c r="A43" s="8" t="s">
        <v>55</v>
      </c>
      <c r="B43" s="31">
        <v>2284.37</v>
      </c>
      <c r="C43" s="31">
        <v>636.41</v>
      </c>
      <c r="D43" s="31">
        <v>2920.79</v>
      </c>
      <c r="E43" s="31">
        <v>2579.29</v>
      </c>
      <c r="F43" s="31">
        <v>696.48</v>
      </c>
      <c r="G43" s="31">
        <v>3275.78</v>
      </c>
      <c r="H43" s="32">
        <f t="shared" si="3"/>
        <v>294.92000000000007</v>
      </c>
      <c r="I43" s="32">
        <f t="shared" si="3"/>
        <v>60.07000000000005</v>
      </c>
      <c r="J43" s="32">
        <f t="shared" si="3"/>
        <v>354.99000000000024</v>
      </c>
      <c r="K43" s="2">
        <v>-2769.0831999999973</v>
      </c>
      <c r="L43" s="2">
        <v>0</v>
      </c>
      <c r="M43" s="2">
        <f t="shared" si="11"/>
        <v>1884.5388000000003</v>
      </c>
      <c r="N43" s="2">
        <f t="shared" si="11"/>
        <v>144.76870000000014</v>
      </c>
      <c r="O43" s="8">
        <f t="shared" si="6"/>
        <v>2029.3075000000003</v>
      </c>
      <c r="P43" s="8"/>
      <c r="Q43" s="2">
        <f t="shared" si="7"/>
        <v>-4798.3906999999981</v>
      </c>
      <c r="R43" s="2" t="str">
        <f t="shared" si="5"/>
        <v>№031\2</v>
      </c>
    </row>
    <row r="44" spans="1:18" ht="15.75" thickBot="1">
      <c r="A44" s="28" t="s">
        <v>56</v>
      </c>
      <c r="B44" s="44"/>
      <c r="C44" s="44"/>
      <c r="D44" s="45">
        <v>10276.370000000001</v>
      </c>
      <c r="E44" s="29"/>
      <c r="F44" s="29"/>
      <c r="G44" s="29">
        <v>10450.040000000001</v>
      </c>
      <c r="H44" s="29"/>
      <c r="I44" s="29"/>
      <c r="J44" s="29"/>
      <c r="K44" s="30">
        <v>-169.84279999999944</v>
      </c>
      <c r="L44" s="30">
        <v>0</v>
      </c>
      <c r="M44" s="30">
        <f t="shared" si="11"/>
        <v>0</v>
      </c>
      <c r="N44" s="30">
        <f t="shared" si="11"/>
        <v>0</v>
      </c>
      <c r="O44" s="28">
        <f t="shared" si="6"/>
        <v>0</v>
      </c>
      <c r="P44" s="28"/>
      <c r="Q44" s="30">
        <f t="shared" si="7"/>
        <v>-169.84279999999944</v>
      </c>
      <c r="R44" s="30" t="str">
        <f t="shared" si="5"/>
        <v xml:space="preserve">№032 </v>
      </c>
    </row>
    <row r="45" spans="1:18">
      <c r="A45" s="8" t="s">
        <v>57</v>
      </c>
      <c r="B45" s="31">
        <v>6507.35</v>
      </c>
      <c r="C45" s="31">
        <v>2151.39</v>
      </c>
      <c r="D45" s="31">
        <v>8658.75</v>
      </c>
      <c r="E45" s="31">
        <v>6694.58</v>
      </c>
      <c r="F45" s="31">
        <v>2218.15</v>
      </c>
      <c r="G45" s="31">
        <v>8912.74</v>
      </c>
      <c r="H45" s="32">
        <f t="shared" si="3"/>
        <v>187.22999999999956</v>
      </c>
      <c r="I45" s="32">
        <f t="shared" si="3"/>
        <v>66.760000000000218</v>
      </c>
      <c r="J45" s="32">
        <f t="shared" si="3"/>
        <v>253.98999999999978</v>
      </c>
      <c r="K45" s="2">
        <v>636.26549999999861</v>
      </c>
      <c r="L45" s="2">
        <v>0</v>
      </c>
      <c r="M45" s="2">
        <f t="shared" si="11"/>
        <v>1196.3996999999972</v>
      </c>
      <c r="N45" s="2">
        <f t="shared" si="11"/>
        <v>160.89160000000052</v>
      </c>
      <c r="O45" s="8">
        <f t="shared" si="6"/>
        <v>1357.2912999999978</v>
      </c>
      <c r="P45" s="8"/>
      <c r="Q45" s="2">
        <f t="shared" si="7"/>
        <v>-721.02579999999921</v>
      </c>
      <c r="R45" s="2" t="str">
        <f t="shared" si="5"/>
        <v xml:space="preserve">№033 </v>
      </c>
    </row>
    <row r="46" spans="1:18">
      <c r="A46" s="28" t="s">
        <v>58</v>
      </c>
      <c r="B46" s="29">
        <v>1963.93</v>
      </c>
      <c r="C46" s="29">
        <v>436.72</v>
      </c>
      <c r="D46" s="29">
        <v>2400.65</v>
      </c>
      <c r="E46" s="29">
        <v>1963.97</v>
      </c>
      <c r="F46" s="29">
        <v>436.73</v>
      </c>
      <c r="G46" s="29">
        <v>2400.71</v>
      </c>
      <c r="H46" s="29">
        <f t="shared" si="3"/>
        <v>3.999999999996362E-2</v>
      </c>
      <c r="I46" s="29">
        <f t="shared" si="3"/>
        <v>9.9999999999909051E-3</v>
      </c>
      <c r="J46" s="29">
        <f t="shared" si="3"/>
        <v>5.999999999994543E-2</v>
      </c>
      <c r="K46" s="30">
        <v>-4.4475000000000007</v>
      </c>
      <c r="L46" s="30">
        <v>0</v>
      </c>
      <c r="M46" s="30">
        <f t="shared" ref="M46" si="12">H46*M$6</f>
        <v>0.25559999999976751</v>
      </c>
      <c r="N46" s="30">
        <f t="shared" ref="N46" si="13">I46*N$6</f>
        <v>2.4099999999978083E-2</v>
      </c>
      <c r="O46" s="28">
        <f t="shared" ref="O46" si="14">SUM(M46:N46)</f>
        <v>0.2796999999997456</v>
      </c>
      <c r="P46" s="28"/>
      <c r="Q46" s="30">
        <f t="shared" si="7"/>
        <v>-4.7271999999997458</v>
      </c>
      <c r="R46" s="30" t="str">
        <f t="shared" si="5"/>
        <v xml:space="preserve">№034 </v>
      </c>
    </row>
    <row r="47" spans="1:18">
      <c r="A47" s="8" t="s">
        <v>59</v>
      </c>
      <c r="B47" s="31">
        <v>7500.52</v>
      </c>
      <c r="C47" s="31">
        <v>3835.89</v>
      </c>
      <c r="D47" s="31">
        <v>11336.42</v>
      </c>
      <c r="E47" s="31">
        <v>7739.52</v>
      </c>
      <c r="F47" s="31">
        <v>3934.06</v>
      </c>
      <c r="G47" s="31">
        <v>11673.59</v>
      </c>
      <c r="H47" s="32">
        <f t="shared" si="3"/>
        <v>239</v>
      </c>
      <c r="I47" s="32">
        <f t="shared" si="3"/>
        <v>98.170000000000073</v>
      </c>
      <c r="J47" s="32">
        <f t="shared" si="3"/>
        <v>337.17000000000007</v>
      </c>
      <c r="K47" s="2">
        <v>-460.99940000000242</v>
      </c>
      <c r="L47" s="2">
        <v>2000</v>
      </c>
      <c r="M47" s="2">
        <f t="shared" si="11"/>
        <v>1527.21</v>
      </c>
      <c r="N47" s="2">
        <f t="shared" si="11"/>
        <v>236.58970000000019</v>
      </c>
      <c r="O47" s="8">
        <f t="shared" si="6"/>
        <v>1763.7997000000003</v>
      </c>
      <c r="P47" s="8"/>
      <c r="Q47" s="2">
        <f t="shared" si="7"/>
        <v>-224.79910000000291</v>
      </c>
      <c r="R47" s="2" t="str">
        <f t="shared" si="5"/>
        <v xml:space="preserve">№035 </v>
      </c>
    </row>
    <row r="48" spans="1:18">
      <c r="A48" s="28" t="s">
        <v>60</v>
      </c>
      <c r="B48" s="29">
        <v>5257.17</v>
      </c>
      <c r="C48" s="29">
        <v>1668.63</v>
      </c>
      <c r="D48" s="29">
        <v>6925.81</v>
      </c>
      <c r="E48" s="29">
        <v>5456.38</v>
      </c>
      <c r="F48" s="29">
        <v>1732.2</v>
      </c>
      <c r="G48" s="29">
        <v>7188.6</v>
      </c>
      <c r="H48" s="29">
        <f t="shared" si="3"/>
        <v>199.21000000000004</v>
      </c>
      <c r="I48" s="29">
        <f t="shared" si="3"/>
        <v>63.569999999999936</v>
      </c>
      <c r="J48" s="29">
        <f t="shared" si="3"/>
        <v>262.78999999999996</v>
      </c>
      <c r="K48" s="30">
        <v>-912.00989999999979</v>
      </c>
      <c r="L48" s="30">
        <v>2000</v>
      </c>
      <c r="M48" s="30">
        <f t="shared" si="11"/>
        <v>1272.9519000000003</v>
      </c>
      <c r="N48" s="30">
        <f t="shared" si="11"/>
        <v>153.20369999999986</v>
      </c>
      <c r="O48" s="28">
        <f t="shared" si="6"/>
        <v>1426.1556</v>
      </c>
      <c r="P48" s="28"/>
      <c r="Q48" s="30">
        <f t="shared" si="7"/>
        <v>-338.16550000000007</v>
      </c>
      <c r="R48" s="30" t="str">
        <f t="shared" si="5"/>
        <v xml:space="preserve">№036 </v>
      </c>
    </row>
    <row r="49" spans="1:18">
      <c r="A49" s="8" t="s">
        <v>61</v>
      </c>
      <c r="B49" s="31">
        <v>5275.63</v>
      </c>
      <c r="C49" s="31">
        <v>2609.23</v>
      </c>
      <c r="D49" s="31">
        <v>7884.92</v>
      </c>
      <c r="E49" s="31">
        <v>5489.46</v>
      </c>
      <c r="F49" s="31">
        <v>2697.52</v>
      </c>
      <c r="G49" s="31">
        <v>8187.03</v>
      </c>
      <c r="H49" s="32">
        <f t="shared" si="3"/>
        <v>213.82999999999993</v>
      </c>
      <c r="I49" s="32">
        <f t="shared" si="3"/>
        <v>88.289999999999964</v>
      </c>
      <c r="J49" s="32">
        <f t="shared" si="3"/>
        <v>302.10999999999967</v>
      </c>
      <c r="K49" s="2">
        <v>-6587.1199999999963</v>
      </c>
      <c r="L49" s="2">
        <v>0</v>
      </c>
      <c r="M49" s="2">
        <f t="shared" si="11"/>
        <v>1366.3736999999994</v>
      </c>
      <c r="N49" s="2">
        <f t="shared" si="11"/>
        <v>212.77889999999994</v>
      </c>
      <c r="O49" s="8">
        <f t="shared" si="6"/>
        <v>1579.1525999999994</v>
      </c>
      <c r="P49" s="8"/>
      <c r="Q49" s="2">
        <f t="shared" si="7"/>
        <v>-8166.2725999999957</v>
      </c>
      <c r="R49" s="2" t="str">
        <f t="shared" si="5"/>
        <v xml:space="preserve">№037 </v>
      </c>
    </row>
    <row r="50" spans="1:18">
      <c r="A50" s="28" t="s">
        <v>62</v>
      </c>
      <c r="B50" s="29">
        <v>2788.15</v>
      </c>
      <c r="C50" s="29">
        <v>1514.78</v>
      </c>
      <c r="D50" s="29">
        <v>4302.96</v>
      </c>
      <c r="E50" s="29">
        <v>2919.18</v>
      </c>
      <c r="F50" s="29">
        <v>1568.02</v>
      </c>
      <c r="G50" s="29">
        <v>4487.21</v>
      </c>
      <c r="H50" s="29">
        <f t="shared" si="3"/>
        <v>131.02999999999975</v>
      </c>
      <c r="I50" s="29">
        <f t="shared" si="3"/>
        <v>53.240000000000009</v>
      </c>
      <c r="J50" s="29">
        <f>G50-D50</f>
        <v>184.25</v>
      </c>
      <c r="K50" s="30">
        <v>2826.4611153108158</v>
      </c>
      <c r="L50" s="30">
        <v>0</v>
      </c>
      <c r="M50" s="30">
        <f t="shared" si="11"/>
        <v>837.2816999999983</v>
      </c>
      <c r="N50" s="30">
        <f t="shared" si="11"/>
        <v>128.30840000000003</v>
      </c>
      <c r="O50" s="28">
        <f t="shared" si="6"/>
        <v>965.5900999999983</v>
      </c>
      <c r="P50" s="28"/>
      <c r="Q50" s="30">
        <f t="shared" si="7"/>
        <v>1860.8710153108175</v>
      </c>
      <c r="R50" s="30" t="str">
        <f t="shared" si="5"/>
        <v>№038</v>
      </c>
    </row>
    <row r="51" spans="1:18">
      <c r="A51" s="8" t="s">
        <v>63</v>
      </c>
      <c r="E51" s="31"/>
      <c r="F51" s="31"/>
      <c r="G51" s="31"/>
      <c r="H51" s="32"/>
      <c r="I51" s="32"/>
      <c r="J51" s="32"/>
      <c r="K51" s="2">
        <v>-582.58610000000476</v>
      </c>
      <c r="L51" s="2">
        <v>0</v>
      </c>
      <c r="M51" s="2">
        <f t="shared" si="11"/>
        <v>0</v>
      </c>
      <c r="N51" s="2">
        <f t="shared" si="11"/>
        <v>0</v>
      </c>
      <c r="O51" s="8">
        <f t="shared" si="6"/>
        <v>0</v>
      </c>
      <c r="P51" s="8"/>
      <c r="Q51" s="2">
        <f t="shared" si="7"/>
        <v>-582.58610000000476</v>
      </c>
      <c r="R51" s="2" t="str">
        <f t="shared" si="5"/>
        <v>№039 снят потребителем</v>
      </c>
    </row>
    <row r="52" spans="1:18">
      <c r="A52" s="28" t="s">
        <v>64</v>
      </c>
      <c r="B52" s="29">
        <v>1372.33</v>
      </c>
      <c r="C52" s="29">
        <v>2550.5300000000002</v>
      </c>
      <c r="D52" s="29">
        <v>3922.88</v>
      </c>
      <c r="E52" s="29">
        <v>1372.33</v>
      </c>
      <c r="F52" s="29">
        <v>2550.5300000000002</v>
      </c>
      <c r="G52" s="29">
        <v>3922.88</v>
      </c>
      <c r="H52" s="29">
        <f t="shared" si="3"/>
        <v>0</v>
      </c>
      <c r="I52" s="29">
        <f t="shared" si="3"/>
        <v>0</v>
      </c>
      <c r="J52" s="29">
        <f t="shared" si="3"/>
        <v>0</v>
      </c>
      <c r="K52" s="30">
        <v>-0.42230000000025658</v>
      </c>
      <c r="L52" s="30">
        <v>0</v>
      </c>
      <c r="M52" s="30">
        <f t="shared" si="11"/>
        <v>0</v>
      </c>
      <c r="N52" s="30">
        <f t="shared" si="11"/>
        <v>0</v>
      </c>
      <c r="O52" s="28">
        <f t="shared" si="6"/>
        <v>0</v>
      </c>
      <c r="P52" s="28"/>
      <c r="Q52" s="30">
        <f t="shared" si="7"/>
        <v>-0.42230000000025658</v>
      </c>
      <c r="R52" s="30" t="str">
        <f t="shared" si="5"/>
        <v>№040</v>
      </c>
    </row>
    <row r="53" spans="1:18">
      <c r="A53" s="8" t="s">
        <v>65</v>
      </c>
      <c r="B53" s="31">
        <v>4712.1099999999997</v>
      </c>
      <c r="C53" s="31">
        <v>2747.71</v>
      </c>
      <c r="D53" s="31">
        <v>7460.26</v>
      </c>
      <c r="E53" s="31">
        <v>4852.3100000000004</v>
      </c>
      <c r="F53" s="31">
        <v>2771.58</v>
      </c>
      <c r="G53" s="31">
        <v>7624.32</v>
      </c>
      <c r="H53" s="32">
        <f>E53-B53</f>
        <v>140.20000000000073</v>
      </c>
      <c r="I53" s="32">
        <f>F53-C53</f>
        <v>23.869999999999891</v>
      </c>
      <c r="J53" s="32">
        <f>G53-D53</f>
        <v>164.05999999999949</v>
      </c>
      <c r="K53" s="2">
        <v>-1889.6724999999974</v>
      </c>
      <c r="L53" s="2">
        <v>1889.67</v>
      </c>
      <c r="M53" s="2">
        <f t="shared" si="11"/>
        <v>895.87800000000459</v>
      </c>
      <c r="N53" s="2">
        <f t="shared" si="11"/>
        <v>57.526699999999742</v>
      </c>
      <c r="O53" s="8">
        <f t="shared" si="6"/>
        <v>953.40470000000437</v>
      </c>
      <c r="P53" s="8"/>
      <c r="Q53" s="2">
        <f t="shared" si="7"/>
        <v>-953.40720000000147</v>
      </c>
      <c r="R53" s="2" t="str">
        <f t="shared" si="5"/>
        <v xml:space="preserve">№041 </v>
      </c>
    </row>
    <row r="54" spans="1:18">
      <c r="A54" s="28" t="s">
        <v>66</v>
      </c>
      <c r="B54" s="29">
        <v>7178.05</v>
      </c>
      <c r="C54" s="29">
        <v>3317.21</v>
      </c>
      <c r="D54" s="29">
        <v>10495.26</v>
      </c>
      <c r="E54" s="29">
        <v>7254.05</v>
      </c>
      <c r="F54" s="29">
        <v>3338.23</v>
      </c>
      <c r="G54" s="29">
        <v>10592.29</v>
      </c>
      <c r="H54" s="29">
        <f t="shared" si="3"/>
        <v>76</v>
      </c>
      <c r="I54" s="29">
        <f t="shared" si="3"/>
        <v>21.019999999999982</v>
      </c>
      <c r="J54" s="29">
        <f t="shared" si="3"/>
        <v>97.030000000000655</v>
      </c>
      <c r="K54" s="30">
        <v>-1784.0572999999995</v>
      </c>
      <c r="L54" s="30">
        <v>2000</v>
      </c>
      <c r="M54" s="30">
        <f t="shared" si="11"/>
        <v>485.64</v>
      </c>
      <c r="N54" s="30">
        <f t="shared" si="11"/>
        <v>50.658199999999958</v>
      </c>
      <c r="O54" s="28">
        <f t="shared" si="6"/>
        <v>536.29819999999995</v>
      </c>
      <c r="P54" s="28"/>
      <c r="Q54" s="30">
        <f t="shared" si="7"/>
        <v>-320.35549999999967</v>
      </c>
      <c r="R54" s="30" t="str">
        <f t="shared" si="5"/>
        <v xml:space="preserve">№041а </v>
      </c>
    </row>
    <row r="55" spans="1:18">
      <c r="A55" s="8" t="s">
        <v>67</v>
      </c>
      <c r="B55" s="31">
        <v>2474.14</v>
      </c>
      <c r="C55" s="31">
        <v>2205.5100000000002</v>
      </c>
      <c r="D55" s="31">
        <v>4679.6900000000005</v>
      </c>
      <c r="E55" s="31">
        <v>2635.69</v>
      </c>
      <c r="F55" s="31">
        <v>2239.69</v>
      </c>
      <c r="G55" s="31">
        <v>4875.41</v>
      </c>
      <c r="H55" s="32">
        <f t="shared" si="3"/>
        <v>161.55000000000018</v>
      </c>
      <c r="I55" s="32">
        <f t="shared" si="3"/>
        <v>34.179999999999836</v>
      </c>
      <c r="J55" s="32">
        <f t="shared" si="3"/>
        <v>195.71999999999935</v>
      </c>
      <c r="K55" s="2">
        <v>-1402.7358999999992</v>
      </c>
      <c r="L55" s="2">
        <v>1402.74</v>
      </c>
      <c r="M55" s="2">
        <f t="shared" si="11"/>
        <v>1032.3045000000011</v>
      </c>
      <c r="N55" s="2">
        <f t="shared" si="11"/>
        <v>82.373799999999605</v>
      </c>
      <c r="O55" s="8">
        <f t="shared" si="6"/>
        <v>1114.6783000000007</v>
      </c>
      <c r="P55" s="8"/>
      <c r="Q55" s="2">
        <f t="shared" si="7"/>
        <v>-1114.6742000000002</v>
      </c>
      <c r="R55" s="2" t="str">
        <f t="shared" si="5"/>
        <v xml:space="preserve">№042 </v>
      </c>
    </row>
    <row r="56" spans="1:18">
      <c r="A56" s="28" t="s">
        <v>68</v>
      </c>
      <c r="B56" s="29">
        <v>3159.3</v>
      </c>
      <c r="C56" s="29">
        <v>1310.1500000000001</v>
      </c>
      <c r="D56" s="29">
        <v>4469.46</v>
      </c>
      <c r="E56" s="29">
        <v>3258.76</v>
      </c>
      <c r="F56" s="29">
        <v>1334.79</v>
      </c>
      <c r="G56" s="29">
        <v>4593.5600000000004</v>
      </c>
      <c r="H56" s="29">
        <f t="shared" si="3"/>
        <v>99.460000000000036</v>
      </c>
      <c r="I56" s="29">
        <f t="shared" si="3"/>
        <v>24.639999999999873</v>
      </c>
      <c r="J56" s="29">
        <f t="shared" si="3"/>
        <v>124.10000000000036</v>
      </c>
      <c r="K56" s="30">
        <v>-1126.9862000000026</v>
      </c>
      <c r="L56" s="30">
        <v>0</v>
      </c>
      <c r="M56" s="30">
        <f t="shared" si="11"/>
        <v>635.54940000000022</v>
      </c>
      <c r="N56" s="30">
        <f t="shared" si="11"/>
        <v>59.382399999999699</v>
      </c>
      <c r="O56" s="28">
        <f t="shared" si="6"/>
        <v>694.93179999999995</v>
      </c>
      <c r="P56" s="28"/>
      <c r="Q56" s="30">
        <f t="shared" si="7"/>
        <v>-1821.9180000000024</v>
      </c>
      <c r="R56" s="30" t="str">
        <f t="shared" si="5"/>
        <v xml:space="preserve">№043\1 </v>
      </c>
    </row>
    <row r="57" spans="1:18">
      <c r="A57" s="8" t="s">
        <v>69</v>
      </c>
      <c r="B57" s="31">
        <v>15462.17</v>
      </c>
      <c r="C57" s="31">
        <v>7044.87</v>
      </c>
      <c r="D57" s="31">
        <v>22507.040000000001</v>
      </c>
      <c r="E57" s="31">
        <v>15810.29</v>
      </c>
      <c r="F57" s="31">
        <v>7155.89</v>
      </c>
      <c r="G57" s="31">
        <v>22966.18</v>
      </c>
      <c r="H57" s="32">
        <f t="shared" si="3"/>
        <v>348.1200000000008</v>
      </c>
      <c r="I57" s="32">
        <f t="shared" si="3"/>
        <v>111.02000000000044</v>
      </c>
      <c r="J57" s="32">
        <f t="shared" si="3"/>
        <v>459.13999999999942</v>
      </c>
      <c r="K57" s="2">
        <v>-971.83659999999691</v>
      </c>
      <c r="L57" s="2">
        <v>2100</v>
      </c>
      <c r="M57" s="2">
        <f t="shared" si="11"/>
        <v>2224.4868000000051</v>
      </c>
      <c r="N57" s="2">
        <f t="shared" si="11"/>
        <v>267.55820000000108</v>
      </c>
      <c r="O57" s="8">
        <f t="shared" si="6"/>
        <v>2492.0450000000064</v>
      </c>
      <c r="P57" s="8"/>
      <c r="Q57" s="2">
        <f t="shared" si="7"/>
        <v>-1363.8816000000033</v>
      </c>
      <c r="R57" s="2" t="str">
        <f t="shared" si="5"/>
        <v xml:space="preserve">№043\2 </v>
      </c>
    </row>
    <row r="58" spans="1:18">
      <c r="A58" s="28" t="s">
        <v>70</v>
      </c>
      <c r="B58" s="29">
        <v>3881.37</v>
      </c>
      <c r="C58" s="29">
        <v>1922.44</v>
      </c>
      <c r="D58" s="29">
        <v>5803.81</v>
      </c>
      <c r="E58" s="29">
        <v>4007.7400000000002</v>
      </c>
      <c r="F58" s="29">
        <v>1964.46</v>
      </c>
      <c r="G58" s="29">
        <v>5972.21</v>
      </c>
      <c r="H58" s="29">
        <f t="shared" si="3"/>
        <v>126.37000000000035</v>
      </c>
      <c r="I58" s="29">
        <f t="shared" si="3"/>
        <v>42.019999999999982</v>
      </c>
      <c r="J58" s="29">
        <f t="shared" si="3"/>
        <v>168.39999999999964</v>
      </c>
      <c r="K58" s="30">
        <v>-935.02779999999996</v>
      </c>
      <c r="L58" s="30">
        <v>0</v>
      </c>
      <c r="M58" s="30">
        <f t="shared" si="11"/>
        <v>807.50430000000222</v>
      </c>
      <c r="N58" s="30">
        <f t="shared" si="11"/>
        <v>101.26819999999996</v>
      </c>
      <c r="O58" s="28">
        <f t="shared" si="6"/>
        <v>908.7725000000022</v>
      </c>
      <c r="P58" s="28"/>
      <c r="Q58" s="30">
        <f t="shared" si="7"/>
        <v>-1843.8003000000022</v>
      </c>
      <c r="R58" s="30" t="str">
        <f t="shared" si="5"/>
        <v xml:space="preserve">№044 </v>
      </c>
    </row>
    <row r="59" spans="1:18">
      <c r="A59" s="8" t="s">
        <v>71</v>
      </c>
      <c r="E59" s="31"/>
      <c r="F59" s="31"/>
      <c r="G59" s="31"/>
      <c r="H59" s="32"/>
      <c r="I59" s="32"/>
      <c r="J59" s="32"/>
      <c r="K59" s="2">
        <v>0</v>
      </c>
      <c r="L59" s="2">
        <v>0</v>
      </c>
      <c r="M59" s="2"/>
      <c r="N59" s="2"/>
      <c r="O59" s="8"/>
      <c r="P59" s="8"/>
      <c r="Q59" s="2">
        <f t="shared" si="7"/>
        <v>0</v>
      </c>
      <c r="R59" s="2" t="str">
        <f t="shared" si="5"/>
        <v>№045 не установлен</v>
      </c>
    </row>
    <row r="60" spans="1:18">
      <c r="A60" s="28" t="s">
        <v>72</v>
      </c>
      <c r="B60" s="29">
        <v>3749.36</v>
      </c>
      <c r="C60" s="29">
        <v>2952.62</v>
      </c>
      <c r="D60" s="29">
        <v>6701.99</v>
      </c>
      <c r="E60" s="29">
        <v>4275.93</v>
      </c>
      <c r="F60" s="29">
        <v>3209.91</v>
      </c>
      <c r="G60" s="29">
        <v>7485.84</v>
      </c>
      <c r="H60" s="29">
        <f t="shared" si="3"/>
        <v>526.57000000000016</v>
      </c>
      <c r="I60" s="29">
        <f t="shared" si="3"/>
        <v>257.28999999999996</v>
      </c>
      <c r="J60" s="29">
        <f t="shared" si="3"/>
        <v>783.85000000000036</v>
      </c>
      <c r="K60" s="30">
        <v>-1988.0124000000003</v>
      </c>
      <c r="L60" s="30">
        <v>1988.01</v>
      </c>
      <c r="M60" s="30">
        <f t="shared" ref="M60:N91" si="15">H60*M$6</f>
        <v>3364.7823000000008</v>
      </c>
      <c r="N60" s="30">
        <f t="shared" si="15"/>
        <v>620.06889999999999</v>
      </c>
      <c r="O60" s="28">
        <f t="shared" si="6"/>
        <v>3984.851200000001</v>
      </c>
      <c r="P60" s="28"/>
      <c r="Q60" s="30">
        <f t="shared" si="7"/>
        <v>-3984.8536000000013</v>
      </c>
      <c r="R60" s="30" t="str">
        <f t="shared" si="5"/>
        <v xml:space="preserve">№046 </v>
      </c>
    </row>
    <row r="61" spans="1:18">
      <c r="A61" s="8" t="s">
        <v>73</v>
      </c>
      <c r="B61" s="31">
        <v>6486.13</v>
      </c>
      <c r="C61" s="31">
        <v>2770.19</v>
      </c>
      <c r="D61" s="31">
        <v>9256.34</v>
      </c>
      <c r="E61" s="31">
        <v>6656.42</v>
      </c>
      <c r="F61" s="31">
        <v>2817.2000000000003</v>
      </c>
      <c r="G61" s="31">
        <v>9473.64</v>
      </c>
      <c r="H61" s="32">
        <f t="shared" si="3"/>
        <v>170.28999999999996</v>
      </c>
      <c r="I61" s="32">
        <f t="shared" si="3"/>
        <v>47.010000000000218</v>
      </c>
      <c r="J61" s="32">
        <f t="shared" si="3"/>
        <v>217.29999999999927</v>
      </c>
      <c r="K61" s="2">
        <v>-2026.0727999999999</v>
      </c>
      <c r="L61" s="2">
        <v>550.73</v>
      </c>
      <c r="M61" s="2">
        <f t="shared" si="15"/>
        <v>1088.1530999999998</v>
      </c>
      <c r="N61" s="2">
        <f t="shared" si="15"/>
        <v>113.29410000000053</v>
      </c>
      <c r="O61" s="8">
        <f t="shared" si="6"/>
        <v>1201.4472000000003</v>
      </c>
      <c r="P61" s="8"/>
      <c r="Q61" s="2">
        <f t="shared" si="7"/>
        <v>-2676.7900000000004</v>
      </c>
      <c r="R61" s="2" t="str">
        <f t="shared" si="5"/>
        <v xml:space="preserve">№046а </v>
      </c>
    </row>
    <row r="62" spans="1:18">
      <c r="A62" s="28" t="s">
        <v>74</v>
      </c>
      <c r="B62" s="29">
        <v>289.74</v>
      </c>
      <c r="C62" s="29">
        <v>132.35</v>
      </c>
      <c r="D62" s="29">
        <v>422.1</v>
      </c>
      <c r="E62" s="29">
        <v>297.15000000000003</v>
      </c>
      <c r="F62" s="29">
        <v>136.05000000000001</v>
      </c>
      <c r="G62" s="29">
        <v>433.21000000000004</v>
      </c>
      <c r="H62" s="29">
        <f t="shared" si="3"/>
        <v>7.410000000000025</v>
      </c>
      <c r="I62" s="29">
        <f t="shared" si="3"/>
        <v>3.7000000000000171</v>
      </c>
      <c r="J62" s="29">
        <f t="shared" si="3"/>
        <v>11.110000000000014</v>
      </c>
      <c r="K62" s="30">
        <v>-1881.8038999999999</v>
      </c>
      <c r="L62" s="30">
        <v>0</v>
      </c>
      <c r="M62" s="30">
        <f t="shared" si="15"/>
        <v>47.349900000000154</v>
      </c>
      <c r="N62" s="30">
        <f t="shared" si="15"/>
        <v>8.9170000000000424</v>
      </c>
      <c r="O62" s="28">
        <f t="shared" si="6"/>
        <v>56.266900000000199</v>
      </c>
      <c r="P62" s="28"/>
      <c r="Q62" s="30">
        <f t="shared" si="7"/>
        <v>-1938.0708000000002</v>
      </c>
      <c r="R62" s="30" t="str">
        <f t="shared" si="5"/>
        <v xml:space="preserve">№047 </v>
      </c>
    </row>
    <row r="63" spans="1:18">
      <c r="A63" s="8" t="s">
        <v>75</v>
      </c>
      <c r="B63" s="31">
        <v>7197.16</v>
      </c>
      <c r="C63" s="31">
        <v>2144.25</v>
      </c>
      <c r="D63" s="31">
        <v>9341.42</v>
      </c>
      <c r="E63" s="31">
        <v>7825.35</v>
      </c>
      <c r="F63" s="31">
        <v>2280.73</v>
      </c>
      <c r="G63" s="31">
        <v>10106.09</v>
      </c>
      <c r="H63" s="32">
        <f>E63-B63</f>
        <v>628.19000000000051</v>
      </c>
      <c r="I63" s="32">
        <f>F63-C63</f>
        <v>136.48000000000002</v>
      </c>
      <c r="J63" s="32">
        <f>G63-D63</f>
        <v>764.67000000000007</v>
      </c>
      <c r="K63" s="2">
        <v>-8543.8682999999983</v>
      </c>
      <c r="L63" s="2">
        <v>8500</v>
      </c>
      <c r="M63" s="2">
        <f t="shared" si="15"/>
        <v>4014.1341000000029</v>
      </c>
      <c r="N63" s="2">
        <f t="shared" si="15"/>
        <v>328.91680000000008</v>
      </c>
      <c r="O63" s="8">
        <f>SUM(M63:N63)</f>
        <v>4343.0509000000029</v>
      </c>
      <c r="P63" s="8"/>
      <c r="Q63" s="2">
        <f t="shared" si="7"/>
        <v>-4386.9192000000003</v>
      </c>
      <c r="R63" s="2" t="str">
        <f t="shared" si="5"/>
        <v xml:space="preserve">№048 </v>
      </c>
    </row>
    <row r="64" spans="1:18">
      <c r="A64" s="28" t="s">
        <v>76</v>
      </c>
      <c r="B64" s="29">
        <v>6441.25</v>
      </c>
      <c r="C64" s="29">
        <v>2690.03</v>
      </c>
      <c r="D64" s="29">
        <v>9131.2900000000009</v>
      </c>
      <c r="E64" s="29">
        <v>6655.68</v>
      </c>
      <c r="F64" s="29">
        <v>2759</v>
      </c>
      <c r="G64" s="29">
        <v>9414.7000000000007</v>
      </c>
      <c r="H64" s="29">
        <f t="shared" si="3"/>
        <v>214.43000000000029</v>
      </c>
      <c r="I64" s="29">
        <f t="shared" si="3"/>
        <v>68.9699999999998</v>
      </c>
      <c r="J64" s="29">
        <f t="shared" si="3"/>
        <v>283.40999999999985</v>
      </c>
      <c r="K64" s="30">
        <v>-983.1149000000014</v>
      </c>
      <c r="L64" s="30">
        <v>0</v>
      </c>
      <c r="M64" s="30">
        <f t="shared" si="15"/>
        <v>1370.2077000000018</v>
      </c>
      <c r="N64" s="30">
        <f t="shared" si="15"/>
        <v>166.21769999999952</v>
      </c>
      <c r="O64" s="28">
        <f t="shared" si="6"/>
        <v>1536.4254000000012</v>
      </c>
      <c r="P64" s="28"/>
      <c r="Q64" s="30">
        <f t="shared" si="7"/>
        <v>-2519.5403000000024</v>
      </c>
      <c r="R64" s="30" t="str">
        <f t="shared" si="5"/>
        <v xml:space="preserve">№049 </v>
      </c>
    </row>
    <row r="65" spans="1:18">
      <c r="A65" s="8" t="s">
        <v>77</v>
      </c>
      <c r="B65" s="31">
        <v>8323.32</v>
      </c>
      <c r="C65" s="31">
        <v>3312.12</v>
      </c>
      <c r="D65" s="31">
        <v>11635.44</v>
      </c>
      <c r="E65" s="31">
        <v>8607.82</v>
      </c>
      <c r="F65" s="31">
        <v>3427.82</v>
      </c>
      <c r="G65" s="31">
        <v>12035.66</v>
      </c>
      <c r="H65" s="32">
        <f t="shared" si="3"/>
        <v>284.5</v>
      </c>
      <c r="I65" s="32">
        <f t="shared" si="3"/>
        <v>115.70000000000027</v>
      </c>
      <c r="J65" s="32">
        <f t="shared" si="3"/>
        <v>400.21999999999935</v>
      </c>
      <c r="K65" s="2">
        <v>-4080.4504999999972</v>
      </c>
      <c r="L65" s="2">
        <v>4100</v>
      </c>
      <c r="M65" s="2">
        <f t="shared" si="15"/>
        <v>1817.9549999999999</v>
      </c>
      <c r="N65" s="2">
        <f t="shared" si="15"/>
        <v>278.83700000000067</v>
      </c>
      <c r="O65" s="8">
        <f t="shared" si="6"/>
        <v>2096.7920000000004</v>
      </c>
      <c r="P65" s="8"/>
      <c r="Q65" s="2">
        <f t="shared" si="7"/>
        <v>-2077.2424999999976</v>
      </c>
      <c r="R65" s="2" t="str">
        <f t="shared" si="5"/>
        <v xml:space="preserve">№050 </v>
      </c>
    </row>
    <row r="66" spans="1:18">
      <c r="A66" s="28" t="s">
        <v>78</v>
      </c>
      <c r="B66" s="29">
        <v>12855.300000000001</v>
      </c>
      <c r="C66" s="29">
        <v>13662.85</v>
      </c>
      <c r="D66" s="29">
        <v>26518.15</v>
      </c>
      <c r="E66" s="29">
        <v>12956.82</v>
      </c>
      <c r="F66" s="29">
        <v>13709.57</v>
      </c>
      <c r="G66" s="29">
        <v>26666.400000000001</v>
      </c>
      <c r="H66" s="29">
        <f t="shared" si="3"/>
        <v>101.51999999999862</v>
      </c>
      <c r="I66" s="29">
        <f t="shared" si="3"/>
        <v>46.719999999999345</v>
      </c>
      <c r="J66" s="29">
        <f t="shared" si="3"/>
        <v>148.25</v>
      </c>
      <c r="K66" s="30">
        <v>-2673.1193000000048</v>
      </c>
      <c r="L66" s="30">
        <v>0</v>
      </c>
      <c r="M66" s="30">
        <f t="shared" si="15"/>
        <v>648.71279999999115</v>
      </c>
      <c r="N66" s="30">
        <f t="shared" si="15"/>
        <v>112.59519999999843</v>
      </c>
      <c r="O66" s="28">
        <f t="shared" si="6"/>
        <v>761.30799999998953</v>
      </c>
      <c r="P66" s="28"/>
      <c r="Q66" s="30">
        <f t="shared" si="7"/>
        <v>-3434.4272999999944</v>
      </c>
      <c r="R66" s="30" t="str">
        <f t="shared" si="5"/>
        <v xml:space="preserve">№051 </v>
      </c>
    </row>
    <row r="67" spans="1:18">
      <c r="A67" s="8" t="s">
        <v>79</v>
      </c>
      <c r="B67" s="31">
        <v>4700.29</v>
      </c>
      <c r="C67" s="31">
        <v>1732.98</v>
      </c>
      <c r="D67" s="31">
        <v>6433.28</v>
      </c>
      <c r="E67" s="31">
        <v>4815.59</v>
      </c>
      <c r="F67" s="31">
        <v>1778.1200000000001</v>
      </c>
      <c r="G67" s="31">
        <v>6593.72</v>
      </c>
      <c r="H67" s="32">
        <f t="shared" si="3"/>
        <v>115.30000000000018</v>
      </c>
      <c r="I67" s="32">
        <f t="shared" si="3"/>
        <v>45.1400000000001</v>
      </c>
      <c r="J67" s="32">
        <f t="shared" si="3"/>
        <v>160.44000000000051</v>
      </c>
      <c r="K67" s="2">
        <v>-1899.0158999999999</v>
      </c>
      <c r="L67" s="2">
        <v>0</v>
      </c>
      <c r="M67" s="2">
        <f t="shared" si="15"/>
        <v>736.76700000000108</v>
      </c>
      <c r="N67" s="2">
        <f t="shared" si="15"/>
        <v>108.78740000000025</v>
      </c>
      <c r="O67" s="8">
        <f t="shared" si="6"/>
        <v>845.55440000000135</v>
      </c>
      <c r="P67" s="8"/>
      <c r="Q67" s="2">
        <f t="shared" si="7"/>
        <v>-2744.5703000000012</v>
      </c>
      <c r="R67" s="2" t="str">
        <f t="shared" si="5"/>
        <v xml:space="preserve">№052 </v>
      </c>
    </row>
    <row r="68" spans="1:18">
      <c r="A68" s="28" t="s">
        <v>80</v>
      </c>
      <c r="B68" s="29">
        <v>3705.78</v>
      </c>
      <c r="C68" s="29">
        <v>1309.75</v>
      </c>
      <c r="D68" s="29">
        <v>5015.57</v>
      </c>
      <c r="E68" s="29">
        <v>3785.75</v>
      </c>
      <c r="F68" s="29">
        <v>1324.48</v>
      </c>
      <c r="G68" s="29">
        <v>5110.26</v>
      </c>
      <c r="H68" s="29">
        <f t="shared" si="3"/>
        <v>79.9699999999998</v>
      </c>
      <c r="I68" s="29">
        <f t="shared" si="3"/>
        <v>14.730000000000018</v>
      </c>
      <c r="J68" s="29">
        <f t="shared" si="3"/>
        <v>94.690000000000509</v>
      </c>
      <c r="K68" s="30">
        <v>-928.7066000000018</v>
      </c>
      <c r="L68" s="30">
        <v>1500</v>
      </c>
      <c r="M68" s="30">
        <f t="shared" si="15"/>
        <v>511.00829999999871</v>
      </c>
      <c r="N68" s="30">
        <f t="shared" si="15"/>
        <v>35.499300000000048</v>
      </c>
      <c r="O68" s="28">
        <f t="shared" si="6"/>
        <v>546.50759999999877</v>
      </c>
      <c r="P68" s="28"/>
      <c r="Q68" s="30">
        <f t="shared" si="7"/>
        <v>24.785799999999426</v>
      </c>
      <c r="R68" s="30" t="str">
        <f t="shared" si="5"/>
        <v xml:space="preserve">№052а </v>
      </c>
    </row>
    <row r="69" spans="1:18">
      <c r="A69" s="8" t="s">
        <v>81</v>
      </c>
      <c r="B69" s="31">
        <v>123.07000000000001</v>
      </c>
      <c r="C69" s="31">
        <v>77.27</v>
      </c>
      <c r="D69" s="31">
        <v>200.34</v>
      </c>
      <c r="E69" s="31">
        <v>123.07000000000001</v>
      </c>
      <c r="F69" s="31">
        <v>77.27</v>
      </c>
      <c r="G69" s="31">
        <v>200.35</v>
      </c>
      <c r="H69" s="32">
        <f t="shared" si="3"/>
        <v>0</v>
      </c>
      <c r="I69" s="32">
        <f t="shared" si="3"/>
        <v>0</v>
      </c>
      <c r="J69" s="32">
        <f t="shared" si="3"/>
        <v>9.9999999999909051E-3</v>
      </c>
      <c r="K69" s="2">
        <v>18.715300000000035</v>
      </c>
      <c r="L69" s="2">
        <v>0</v>
      </c>
      <c r="M69" s="2">
        <f t="shared" si="15"/>
        <v>0</v>
      </c>
      <c r="N69" s="2">
        <f t="shared" si="15"/>
        <v>0</v>
      </c>
      <c r="O69" s="8">
        <f t="shared" si="6"/>
        <v>0</v>
      </c>
      <c r="P69" s="8"/>
      <c r="Q69" s="2">
        <f t="shared" si="7"/>
        <v>18.715300000000035</v>
      </c>
      <c r="R69" s="2" t="str">
        <f t="shared" si="5"/>
        <v xml:space="preserve">№053 </v>
      </c>
    </row>
    <row r="70" spans="1:18">
      <c r="A70" s="28" t="s">
        <v>82</v>
      </c>
      <c r="B70" s="29">
        <v>1176.69</v>
      </c>
      <c r="C70" s="29">
        <v>588.66</v>
      </c>
      <c r="D70" s="29">
        <v>1765.3600000000001</v>
      </c>
      <c r="E70" s="29">
        <v>1214.01</v>
      </c>
      <c r="F70" s="29">
        <v>605.45000000000005</v>
      </c>
      <c r="G70" s="29">
        <v>1819.47</v>
      </c>
      <c r="H70" s="29">
        <f t="shared" si="3"/>
        <v>37.319999999999936</v>
      </c>
      <c r="I70" s="29">
        <f t="shared" si="3"/>
        <v>16.790000000000077</v>
      </c>
      <c r="J70" s="29">
        <f t="shared" si="3"/>
        <v>54.1099999999999</v>
      </c>
      <c r="K70" s="30">
        <v>-1341.4162999999999</v>
      </c>
      <c r="L70" s="30">
        <v>0</v>
      </c>
      <c r="M70" s="30">
        <f t="shared" si="15"/>
        <v>238.47479999999959</v>
      </c>
      <c r="N70" s="30">
        <f t="shared" si="15"/>
        <v>40.463900000000187</v>
      </c>
      <c r="O70" s="28">
        <f t="shared" si="6"/>
        <v>278.93869999999976</v>
      </c>
      <c r="P70" s="28"/>
      <c r="Q70" s="30">
        <f t="shared" si="7"/>
        <v>-1620.3549999999996</v>
      </c>
      <c r="R70" s="30" t="str">
        <f t="shared" si="5"/>
        <v xml:space="preserve">№054 </v>
      </c>
    </row>
    <row r="71" spans="1:18">
      <c r="A71" s="8" t="s">
        <v>83</v>
      </c>
      <c r="B71" s="31">
        <v>6748.35</v>
      </c>
      <c r="C71" s="31">
        <v>3127.44</v>
      </c>
      <c r="D71" s="31">
        <v>9875.8000000000011</v>
      </c>
      <c r="E71" s="31">
        <v>7138.46</v>
      </c>
      <c r="F71" s="31">
        <v>3262.9900000000002</v>
      </c>
      <c r="G71" s="31">
        <v>10401.469999999999</v>
      </c>
      <c r="H71" s="32">
        <f>E71-B71</f>
        <v>390.10999999999967</v>
      </c>
      <c r="I71" s="32">
        <f>F71-C71</f>
        <v>135.55000000000018</v>
      </c>
      <c r="J71" s="32">
        <f>G71-D71</f>
        <v>525.66999999999825</v>
      </c>
      <c r="K71" s="2">
        <v>-9012.4383000000016</v>
      </c>
      <c r="L71" s="2">
        <v>7200</v>
      </c>
      <c r="M71" s="2">
        <f t="shared" si="15"/>
        <v>2492.8028999999979</v>
      </c>
      <c r="N71" s="2">
        <f t="shared" si="15"/>
        <v>326.67550000000045</v>
      </c>
      <c r="O71" s="8">
        <f t="shared" si="6"/>
        <v>2819.4783999999981</v>
      </c>
      <c r="P71" s="8"/>
      <c r="Q71" s="2">
        <f t="shared" si="7"/>
        <v>-4631.9166999999998</v>
      </c>
      <c r="R71" s="2" t="str">
        <f t="shared" si="5"/>
        <v xml:space="preserve">№055 </v>
      </c>
    </row>
    <row r="72" spans="1:18">
      <c r="A72" s="28" t="s">
        <v>84</v>
      </c>
      <c r="B72" s="29">
        <v>4564.3599999999997</v>
      </c>
      <c r="C72" s="29">
        <v>2289.84</v>
      </c>
      <c r="D72" s="29">
        <v>6854.21</v>
      </c>
      <c r="E72" s="29">
        <v>4995.2</v>
      </c>
      <c r="F72" s="29">
        <v>2463.46</v>
      </c>
      <c r="G72" s="29">
        <v>7458.67</v>
      </c>
      <c r="H72" s="29">
        <f t="shared" si="3"/>
        <v>430.84000000000015</v>
      </c>
      <c r="I72" s="29">
        <f t="shared" si="3"/>
        <v>173.61999999999989</v>
      </c>
      <c r="J72" s="29">
        <f t="shared" si="3"/>
        <v>604.46</v>
      </c>
      <c r="K72" s="30">
        <v>-541.52879999999823</v>
      </c>
      <c r="L72" s="30">
        <v>0</v>
      </c>
      <c r="M72" s="30">
        <f t="shared" si="15"/>
        <v>2753.0676000000008</v>
      </c>
      <c r="N72" s="30">
        <f t="shared" si="15"/>
        <v>418.42419999999976</v>
      </c>
      <c r="O72" s="28">
        <f t="shared" si="6"/>
        <v>3171.4918000000007</v>
      </c>
      <c r="P72" s="28"/>
      <c r="Q72" s="30">
        <f t="shared" si="7"/>
        <v>-3713.0205999999989</v>
      </c>
      <c r="R72" s="30" t="str">
        <f t="shared" si="5"/>
        <v xml:space="preserve">№056 </v>
      </c>
    </row>
    <row r="73" spans="1:18">
      <c r="A73" s="8" t="s">
        <v>85</v>
      </c>
      <c r="B73" s="31">
        <v>2226.9850000000001</v>
      </c>
      <c r="C73" s="31">
        <v>963</v>
      </c>
      <c r="D73" s="31">
        <v>3189.9500000000003</v>
      </c>
      <c r="E73" s="31">
        <v>2427.4500000000003</v>
      </c>
      <c r="F73" s="31">
        <v>1063.26</v>
      </c>
      <c r="G73" s="31">
        <v>3490.73</v>
      </c>
      <c r="H73" s="32">
        <f t="shared" si="3"/>
        <v>200.46500000000015</v>
      </c>
      <c r="I73" s="32">
        <f t="shared" si="3"/>
        <v>100.25999999999999</v>
      </c>
      <c r="J73" s="32">
        <f>G73-D73</f>
        <v>300.77999999999975</v>
      </c>
      <c r="K73" s="2">
        <v>-2567.0405999999994</v>
      </c>
      <c r="L73" s="2">
        <v>2567.04</v>
      </c>
      <c r="M73" s="2">
        <f t="shared" si="15"/>
        <v>1280.9713500000009</v>
      </c>
      <c r="N73" s="2">
        <f t="shared" si="15"/>
        <v>241.6266</v>
      </c>
      <c r="O73" s="8">
        <f t="shared" si="6"/>
        <v>1522.597950000001</v>
      </c>
      <c r="P73" s="8"/>
      <c r="Q73" s="2">
        <f t="shared" si="7"/>
        <v>-1522.5985500000006</v>
      </c>
      <c r="R73" s="2" t="str">
        <f t="shared" si="5"/>
        <v xml:space="preserve">№057 </v>
      </c>
    </row>
    <row r="74" spans="1:18">
      <c r="A74" s="28" t="s">
        <v>86</v>
      </c>
      <c r="B74" s="29">
        <v>6555.05</v>
      </c>
      <c r="C74" s="29">
        <v>2148.08</v>
      </c>
      <c r="D74" s="29">
        <v>8703.14</v>
      </c>
      <c r="E74" s="29">
        <v>6911.63</v>
      </c>
      <c r="F74" s="29">
        <v>2248.42</v>
      </c>
      <c r="G74" s="29">
        <v>9160.06</v>
      </c>
      <c r="H74" s="29">
        <f t="shared" si="3"/>
        <v>356.57999999999993</v>
      </c>
      <c r="I74" s="29">
        <f t="shared" si="3"/>
        <v>100.34000000000015</v>
      </c>
      <c r="J74" s="29">
        <f t="shared" si="3"/>
        <v>456.92000000000007</v>
      </c>
      <c r="K74" s="30">
        <v>-1757.5949000000005</v>
      </c>
      <c r="L74" s="30">
        <v>2575</v>
      </c>
      <c r="M74" s="30">
        <f t="shared" si="15"/>
        <v>2278.5461999999993</v>
      </c>
      <c r="N74" s="30">
        <f t="shared" si="15"/>
        <v>241.81940000000037</v>
      </c>
      <c r="O74" s="28">
        <f t="shared" si="6"/>
        <v>2520.3655999999996</v>
      </c>
      <c r="P74" s="28"/>
      <c r="Q74" s="30">
        <f t="shared" si="7"/>
        <v>-1702.9605000000001</v>
      </c>
      <c r="R74" s="30" t="str">
        <f t="shared" si="5"/>
        <v xml:space="preserve">№058 </v>
      </c>
    </row>
    <row r="75" spans="1:18" ht="15.75" thickBot="1">
      <c r="A75" s="8" t="s">
        <v>87</v>
      </c>
      <c r="B75" s="31">
        <v>20697.36</v>
      </c>
      <c r="C75" s="31">
        <v>8977.69</v>
      </c>
      <c r="D75" s="31">
        <v>29675.06</v>
      </c>
      <c r="E75" s="31">
        <v>21253.39</v>
      </c>
      <c r="F75" s="31">
        <v>9230.36</v>
      </c>
      <c r="G75" s="31">
        <v>30483.75</v>
      </c>
      <c r="H75" s="32">
        <f t="shared" ref="H75:J138" si="16">E75-B75</f>
        <v>556.02999999999884</v>
      </c>
      <c r="I75" s="32">
        <f t="shared" si="16"/>
        <v>252.67000000000007</v>
      </c>
      <c r="J75" s="32">
        <f t="shared" si="16"/>
        <v>808.68999999999869</v>
      </c>
      <c r="K75" s="2">
        <v>-64.625900000004549</v>
      </c>
      <c r="L75" s="2">
        <v>7200</v>
      </c>
      <c r="M75" s="2">
        <f t="shared" si="15"/>
        <v>3553.0316999999923</v>
      </c>
      <c r="N75" s="2">
        <f t="shared" si="15"/>
        <v>608.93470000000025</v>
      </c>
      <c r="O75" s="8">
        <f t="shared" ref="O75:O138" si="17">SUM(M75:N75)</f>
        <v>4161.9663999999921</v>
      </c>
      <c r="P75" s="8"/>
      <c r="Q75" s="2">
        <f>K75-O75+L75</f>
        <v>2973.4077000000034</v>
      </c>
      <c r="R75" s="2" t="str">
        <f t="shared" ref="R75:R138" si="18">A75</f>
        <v xml:space="preserve">№059 </v>
      </c>
    </row>
    <row r="76" spans="1:18" ht="15.75" thickBot="1">
      <c r="A76" s="28" t="s">
        <v>88</v>
      </c>
      <c r="B76" s="44"/>
      <c r="C76" s="44"/>
      <c r="D76" s="45">
        <v>765.64</v>
      </c>
      <c r="E76" s="29"/>
      <c r="F76" s="29"/>
      <c r="G76" s="29">
        <v>867.25</v>
      </c>
      <c r="H76" s="29"/>
      <c r="I76" s="29"/>
      <c r="J76" s="29"/>
      <c r="K76" s="30">
        <v>-9.306499999999911</v>
      </c>
      <c r="L76" s="30">
        <v>0</v>
      </c>
      <c r="M76" s="30">
        <f t="shared" si="15"/>
        <v>0</v>
      </c>
      <c r="N76" s="30">
        <f t="shared" si="15"/>
        <v>0</v>
      </c>
      <c r="O76" s="28">
        <f t="shared" si="17"/>
        <v>0</v>
      </c>
      <c r="P76" s="28" t="s">
        <v>89</v>
      </c>
      <c r="Q76" s="30">
        <f>K76-O76+L76</f>
        <v>-9.306499999999911</v>
      </c>
      <c r="R76" s="30" t="str">
        <f t="shared" si="18"/>
        <v xml:space="preserve">№060 </v>
      </c>
    </row>
    <row r="77" spans="1:18">
      <c r="A77" s="8" t="s">
        <v>90</v>
      </c>
      <c r="B77" s="31">
        <v>4274.6099999999997</v>
      </c>
      <c r="C77" s="31">
        <v>1890.19</v>
      </c>
      <c r="D77" s="31">
        <v>6164.8</v>
      </c>
      <c r="E77" s="31">
        <v>4471.68</v>
      </c>
      <c r="F77" s="31">
        <v>1952.31</v>
      </c>
      <c r="G77" s="31">
        <v>6423.99</v>
      </c>
      <c r="H77" s="32">
        <f t="shared" si="16"/>
        <v>197.07000000000062</v>
      </c>
      <c r="I77" s="32">
        <f t="shared" si="16"/>
        <v>62.119999999999891</v>
      </c>
      <c r="J77" s="32">
        <f t="shared" si="16"/>
        <v>259.1899999999996</v>
      </c>
      <c r="K77" s="2">
        <v>-1977.4508999999971</v>
      </c>
      <c r="L77" s="2">
        <v>0</v>
      </c>
      <c r="M77" s="2">
        <f t="shared" si="15"/>
        <v>1259.2773000000038</v>
      </c>
      <c r="N77" s="2">
        <f t="shared" si="15"/>
        <v>149.70919999999975</v>
      </c>
      <c r="O77" s="8">
        <f t="shared" si="17"/>
        <v>1408.9865000000036</v>
      </c>
      <c r="P77" s="8"/>
      <c r="Q77" s="2">
        <f t="shared" ref="Q77:Q140" si="19">K77-O77+L77+P77</f>
        <v>-3386.4374000000007</v>
      </c>
      <c r="R77" s="2" t="str">
        <f t="shared" si="18"/>
        <v xml:space="preserve">№061 </v>
      </c>
    </row>
    <row r="78" spans="1:18">
      <c r="A78" s="28" t="s">
        <v>91</v>
      </c>
      <c r="B78" s="29">
        <v>16057.550000000001</v>
      </c>
      <c r="C78" s="29">
        <v>9876.880000000001</v>
      </c>
      <c r="D78" s="29">
        <v>25934.98</v>
      </c>
      <c r="E78" s="29">
        <v>16222</v>
      </c>
      <c r="F78" s="29">
        <v>9951.82</v>
      </c>
      <c r="G78" s="29">
        <v>26174.37</v>
      </c>
      <c r="H78" s="29">
        <f t="shared" si="16"/>
        <v>164.44999999999891</v>
      </c>
      <c r="I78" s="29">
        <f t="shared" si="16"/>
        <v>74.93999999999869</v>
      </c>
      <c r="J78" s="29">
        <f t="shared" si="16"/>
        <v>239.38999999999942</v>
      </c>
      <c r="K78" s="30">
        <v>-2140.3710000000101</v>
      </c>
      <c r="L78" s="30">
        <v>2140.37</v>
      </c>
      <c r="M78" s="30">
        <f t="shared" si="15"/>
        <v>1050.8354999999929</v>
      </c>
      <c r="N78" s="30">
        <f t="shared" si="15"/>
        <v>180.60539999999685</v>
      </c>
      <c r="O78" s="28">
        <f t="shared" si="17"/>
        <v>1231.4408999999896</v>
      </c>
      <c r="P78" s="28"/>
      <c r="Q78" s="30">
        <f t="shared" si="19"/>
        <v>-1231.4418999999998</v>
      </c>
      <c r="R78" s="30" t="str">
        <f t="shared" si="18"/>
        <v xml:space="preserve">№062 </v>
      </c>
    </row>
    <row r="79" spans="1:18">
      <c r="A79" s="8" t="s">
        <v>92</v>
      </c>
      <c r="B79" s="31">
        <v>3285.53</v>
      </c>
      <c r="C79" s="31">
        <v>1409.25</v>
      </c>
      <c r="D79" s="31">
        <v>4694.8</v>
      </c>
      <c r="E79" s="31">
        <v>3827.69</v>
      </c>
      <c r="F79" s="31">
        <v>1633.42</v>
      </c>
      <c r="G79" s="31">
        <v>5461.12</v>
      </c>
      <c r="H79" s="32">
        <f t="shared" si="16"/>
        <v>542.15999999999985</v>
      </c>
      <c r="I79" s="32">
        <f t="shared" si="16"/>
        <v>224.17000000000007</v>
      </c>
      <c r="J79" s="32">
        <f t="shared" si="16"/>
        <v>766.31999999999971</v>
      </c>
      <c r="K79" s="2">
        <v>-4350.2884999999997</v>
      </c>
      <c r="L79" s="2">
        <v>4350.29</v>
      </c>
      <c r="M79" s="2">
        <f t="shared" si="15"/>
        <v>3464.402399999999</v>
      </c>
      <c r="N79" s="2">
        <f t="shared" si="15"/>
        <v>540.24970000000019</v>
      </c>
      <c r="O79" s="8">
        <f t="shared" si="17"/>
        <v>4004.6520999999993</v>
      </c>
      <c r="P79" s="8"/>
      <c r="Q79" s="2">
        <f t="shared" si="19"/>
        <v>-4004.6505999999981</v>
      </c>
      <c r="R79" s="2" t="str">
        <f t="shared" si="18"/>
        <v xml:space="preserve">№062а </v>
      </c>
    </row>
    <row r="80" spans="1:18">
      <c r="A80" s="28" t="s">
        <v>93</v>
      </c>
      <c r="B80" s="29">
        <v>747.04</v>
      </c>
      <c r="C80" s="29">
        <v>469.58</v>
      </c>
      <c r="D80" s="29">
        <v>1216.6300000000001</v>
      </c>
      <c r="E80" s="29">
        <v>784.58</v>
      </c>
      <c r="F80" s="29">
        <v>486.32</v>
      </c>
      <c r="G80" s="29">
        <v>1270.9000000000001</v>
      </c>
      <c r="H80" s="29">
        <f t="shared" si="16"/>
        <v>37.540000000000077</v>
      </c>
      <c r="I80" s="29">
        <f t="shared" si="16"/>
        <v>16.740000000000009</v>
      </c>
      <c r="J80" s="29">
        <f t="shared" si="16"/>
        <v>54.269999999999982</v>
      </c>
      <c r="K80" s="30">
        <v>-252.30289999999948</v>
      </c>
      <c r="L80" s="30">
        <v>0</v>
      </c>
      <c r="M80" s="30">
        <f t="shared" si="15"/>
        <v>239.88060000000047</v>
      </c>
      <c r="N80" s="30">
        <f t="shared" si="15"/>
        <v>40.343400000000024</v>
      </c>
      <c r="O80" s="28">
        <f t="shared" si="17"/>
        <v>280.2240000000005</v>
      </c>
      <c r="P80" s="28"/>
      <c r="Q80" s="30">
        <f t="shared" si="19"/>
        <v>-532.52689999999996</v>
      </c>
      <c r="R80" s="30" t="str">
        <f t="shared" si="18"/>
        <v xml:space="preserve">№063 </v>
      </c>
    </row>
    <row r="81" spans="1:18">
      <c r="A81" s="8" t="s">
        <v>94</v>
      </c>
      <c r="B81" s="31">
        <v>61.22</v>
      </c>
      <c r="C81" s="31">
        <v>18.400000000000002</v>
      </c>
      <c r="D81" s="31">
        <v>79.64</v>
      </c>
      <c r="E81" s="31">
        <v>63.550000000000004</v>
      </c>
      <c r="F81" s="31">
        <v>18.400000000000002</v>
      </c>
      <c r="G81" s="31">
        <v>81.960000000000008</v>
      </c>
      <c r="H81" s="32">
        <f t="shared" si="16"/>
        <v>2.3300000000000054</v>
      </c>
      <c r="I81" s="32">
        <f t="shared" si="16"/>
        <v>0</v>
      </c>
      <c r="J81" s="32">
        <f t="shared" si="16"/>
        <v>2.3200000000000074</v>
      </c>
      <c r="K81" s="2">
        <v>24117.987999999998</v>
      </c>
      <c r="L81" s="2">
        <v>0</v>
      </c>
      <c r="M81" s="2">
        <f t="shared" si="15"/>
        <v>14.888700000000034</v>
      </c>
      <c r="N81" s="2">
        <f t="shared" si="15"/>
        <v>0</v>
      </c>
      <c r="O81" s="8">
        <f t="shared" si="17"/>
        <v>14.888700000000034</v>
      </c>
      <c r="P81" s="8"/>
      <c r="Q81" s="2">
        <f t="shared" si="19"/>
        <v>24103.099299999998</v>
      </c>
      <c r="R81" s="2" t="str">
        <f t="shared" si="18"/>
        <v xml:space="preserve">№064\1 </v>
      </c>
    </row>
    <row r="82" spans="1:18">
      <c r="A82" s="28" t="s">
        <v>95</v>
      </c>
      <c r="B82" s="29">
        <v>4734.03</v>
      </c>
      <c r="C82" s="29">
        <v>1741.3600000000001</v>
      </c>
      <c r="D82" s="29">
        <v>6475.4000000000005</v>
      </c>
      <c r="E82" s="29">
        <v>5112.38</v>
      </c>
      <c r="F82" s="29">
        <v>1906.92</v>
      </c>
      <c r="G82" s="29">
        <v>7019.32</v>
      </c>
      <c r="H82" s="29">
        <f t="shared" si="16"/>
        <v>378.35000000000036</v>
      </c>
      <c r="I82" s="29">
        <f t="shared" si="16"/>
        <v>165.55999999999995</v>
      </c>
      <c r="J82" s="29">
        <f t="shared" si="16"/>
        <v>543.91999999999916</v>
      </c>
      <c r="K82" s="30">
        <v>-26386.398199999996</v>
      </c>
      <c r="L82" s="30">
        <v>0</v>
      </c>
      <c r="M82" s="30">
        <f t="shared" si="15"/>
        <v>2417.6565000000023</v>
      </c>
      <c r="N82" s="30">
        <f t="shared" si="15"/>
        <v>398.99959999999987</v>
      </c>
      <c r="O82" s="28">
        <f t="shared" si="17"/>
        <v>2816.656100000002</v>
      </c>
      <c r="P82" s="28"/>
      <c r="Q82" s="30">
        <f t="shared" si="19"/>
        <v>-29203.054299999996</v>
      </c>
      <c r="R82" s="30" t="str">
        <f t="shared" si="18"/>
        <v xml:space="preserve">№064\2 </v>
      </c>
    </row>
    <row r="83" spans="1:18">
      <c r="A83" s="8" t="s">
        <v>96</v>
      </c>
      <c r="B83" s="31">
        <v>23772.93</v>
      </c>
      <c r="C83" s="31">
        <v>8639.24</v>
      </c>
      <c r="D83" s="31">
        <v>32412.18</v>
      </c>
      <c r="E83" s="31">
        <v>24265.37</v>
      </c>
      <c r="F83" s="31">
        <v>8805.16</v>
      </c>
      <c r="G83" s="31">
        <v>33070.53</v>
      </c>
      <c r="H83" s="32">
        <f t="shared" si="16"/>
        <v>492.43999999999869</v>
      </c>
      <c r="I83" s="32">
        <f t="shared" si="16"/>
        <v>165.92000000000007</v>
      </c>
      <c r="J83" s="32">
        <f t="shared" si="16"/>
        <v>658.34999999999854</v>
      </c>
      <c r="K83" s="2">
        <v>-10534.201999999985</v>
      </c>
      <c r="L83" s="2">
        <v>2300</v>
      </c>
      <c r="M83" s="2">
        <f t="shared" si="15"/>
        <v>3146.6915999999915</v>
      </c>
      <c r="N83" s="2">
        <f t="shared" si="15"/>
        <v>399.8672000000002</v>
      </c>
      <c r="O83" s="8">
        <f t="shared" si="17"/>
        <v>3546.5587999999916</v>
      </c>
      <c r="P83" s="8"/>
      <c r="Q83" s="2">
        <f t="shared" si="19"/>
        <v>-11780.760799999976</v>
      </c>
      <c r="R83" s="2" t="str">
        <f t="shared" si="18"/>
        <v xml:space="preserve">№065 </v>
      </c>
    </row>
    <row r="84" spans="1:18" ht="15.75" thickBot="1">
      <c r="A84" s="28" t="s">
        <v>97</v>
      </c>
      <c r="B84" s="29">
        <v>8723.33</v>
      </c>
      <c r="C84" s="29">
        <v>4030.51</v>
      </c>
      <c r="D84" s="29">
        <v>12753.85</v>
      </c>
      <c r="E84" s="29">
        <v>8864.380000000001</v>
      </c>
      <c r="F84" s="29">
        <v>4075.01</v>
      </c>
      <c r="G84" s="29">
        <v>12939.41</v>
      </c>
      <c r="H84" s="29">
        <f t="shared" si="16"/>
        <v>141.05000000000109</v>
      </c>
      <c r="I84" s="29">
        <f t="shared" si="16"/>
        <v>44.5</v>
      </c>
      <c r="J84" s="29">
        <f t="shared" si="16"/>
        <v>185.55999999999949</v>
      </c>
      <c r="K84" s="30">
        <v>-7262.7864999999983</v>
      </c>
      <c r="L84" s="30">
        <v>7262.79</v>
      </c>
      <c r="M84" s="30">
        <f t="shared" si="15"/>
        <v>901.30950000000689</v>
      </c>
      <c r="N84" s="30">
        <f t="shared" si="15"/>
        <v>107.245</v>
      </c>
      <c r="O84" s="28">
        <f t="shared" si="17"/>
        <v>1008.5545000000069</v>
      </c>
      <c r="P84" s="28"/>
      <c r="Q84" s="30">
        <f t="shared" si="19"/>
        <v>-1008.5510000000058</v>
      </c>
      <c r="R84" s="30" t="str">
        <f t="shared" si="18"/>
        <v xml:space="preserve">№066 </v>
      </c>
    </row>
    <row r="85" spans="1:18" ht="15.75" thickBot="1">
      <c r="A85" s="8" t="s">
        <v>98</v>
      </c>
      <c r="B85" s="44"/>
      <c r="C85" s="44"/>
      <c r="D85" s="45">
        <v>11672.27</v>
      </c>
      <c r="E85" s="31"/>
      <c r="F85" s="31"/>
      <c r="G85" s="31">
        <v>11712.15</v>
      </c>
      <c r="H85" s="32"/>
      <c r="I85" s="32"/>
      <c r="J85" s="32"/>
      <c r="K85" s="2">
        <v>139.06069999999966</v>
      </c>
      <c r="L85" s="2">
        <v>0</v>
      </c>
      <c r="M85" s="2">
        <f t="shared" si="15"/>
        <v>0</v>
      </c>
      <c r="N85" s="2">
        <f t="shared" si="15"/>
        <v>0</v>
      </c>
      <c r="O85" s="8">
        <f t="shared" si="17"/>
        <v>0</v>
      </c>
      <c r="P85" s="8"/>
      <c r="Q85" s="2">
        <f t="shared" si="19"/>
        <v>139.06069999999966</v>
      </c>
      <c r="R85" s="2" t="str">
        <f t="shared" si="18"/>
        <v>№067</v>
      </c>
    </row>
    <row r="86" spans="1:18">
      <c r="A86" s="28" t="s">
        <v>99</v>
      </c>
      <c r="B86" s="29">
        <v>4495.63</v>
      </c>
      <c r="C86" s="29">
        <v>3717.55</v>
      </c>
      <c r="D86" s="29">
        <v>8213.2000000000007</v>
      </c>
      <c r="E86" s="29">
        <v>4777.92</v>
      </c>
      <c r="F86" s="29">
        <v>3828.4700000000003</v>
      </c>
      <c r="G86" s="29">
        <v>8606.42</v>
      </c>
      <c r="H86" s="29">
        <f t="shared" si="16"/>
        <v>282.28999999999996</v>
      </c>
      <c r="I86" s="29">
        <f t="shared" si="16"/>
        <v>110.92000000000007</v>
      </c>
      <c r="J86" s="29">
        <f t="shared" si="16"/>
        <v>393.21999999999935</v>
      </c>
      <c r="K86" s="30">
        <v>4095.3349999999982</v>
      </c>
      <c r="L86" s="30">
        <v>0</v>
      </c>
      <c r="M86" s="30">
        <f t="shared" si="15"/>
        <v>1803.8330999999996</v>
      </c>
      <c r="N86" s="30">
        <f t="shared" si="15"/>
        <v>267.31720000000018</v>
      </c>
      <c r="O86" s="28">
        <f t="shared" si="17"/>
        <v>2071.1502999999998</v>
      </c>
      <c r="P86" s="28"/>
      <c r="Q86" s="30">
        <f t="shared" si="19"/>
        <v>2024.1846999999984</v>
      </c>
      <c r="R86" s="30" t="str">
        <f t="shared" si="18"/>
        <v xml:space="preserve">№068 </v>
      </c>
    </row>
    <row r="87" spans="1:18">
      <c r="A87" s="8" t="s">
        <v>100</v>
      </c>
      <c r="B87" s="31">
        <v>4951.6099999999997</v>
      </c>
      <c r="C87" s="31">
        <v>2365.39</v>
      </c>
      <c r="D87" s="31">
        <v>7317.01</v>
      </c>
      <c r="E87" s="31">
        <v>5052.6900000000005</v>
      </c>
      <c r="F87" s="31">
        <v>2391.12</v>
      </c>
      <c r="G87" s="31">
        <v>7443.82</v>
      </c>
      <c r="H87" s="32">
        <f t="shared" si="16"/>
        <v>101.08000000000084</v>
      </c>
      <c r="I87" s="32">
        <f t="shared" si="16"/>
        <v>25.730000000000018</v>
      </c>
      <c r="J87" s="32">
        <f t="shared" si="16"/>
        <v>126.80999999999949</v>
      </c>
      <c r="K87" s="2">
        <v>-3634.904999999997</v>
      </c>
      <c r="L87" s="2">
        <v>6000</v>
      </c>
      <c r="M87" s="2">
        <f t="shared" si="15"/>
        <v>645.90120000000536</v>
      </c>
      <c r="N87" s="2">
        <f t="shared" si="15"/>
        <v>62.009300000000046</v>
      </c>
      <c r="O87" s="8">
        <f t="shared" si="17"/>
        <v>707.91050000000541</v>
      </c>
      <c r="P87" s="8"/>
      <c r="Q87" s="2">
        <f t="shared" si="19"/>
        <v>1657.1844999999976</v>
      </c>
      <c r="R87" s="2" t="str">
        <f t="shared" si="18"/>
        <v xml:space="preserve">№069 </v>
      </c>
    </row>
    <row r="88" spans="1:18">
      <c r="A88" s="28" t="s">
        <v>101</v>
      </c>
      <c r="B88" s="29">
        <v>4926.74</v>
      </c>
      <c r="C88" s="29">
        <v>2698.9700000000003</v>
      </c>
      <c r="D88" s="29">
        <v>7625.72</v>
      </c>
      <c r="E88" s="29">
        <v>5050.32</v>
      </c>
      <c r="F88" s="29">
        <v>2734.7200000000003</v>
      </c>
      <c r="G88" s="29">
        <v>7785.04</v>
      </c>
      <c r="H88" s="29">
        <f t="shared" si="16"/>
        <v>123.57999999999993</v>
      </c>
      <c r="I88" s="29">
        <f t="shared" si="16"/>
        <v>35.75</v>
      </c>
      <c r="J88" s="29">
        <f t="shared" si="16"/>
        <v>159.31999999999971</v>
      </c>
      <c r="K88" s="30">
        <v>-3404.9740999999995</v>
      </c>
      <c r="L88" s="30">
        <v>1100</v>
      </c>
      <c r="M88" s="30">
        <f t="shared" si="15"/>
        <v>789.67619999999954</v>
      </c>
      <c r="N88" s="30">
        <f t="shared" si="15"/>
        <v>86.157499999999999</v>
      </c>
      <c r="O88" s="28">
        <f t="shared" si="17"/>
        <v>875.83369999999957</v>
      </c>
      <c r="P88" s="28"/>
      <c r="Q88" s="30">
        <f t="shared" si="19"/>
        <v>-3180.8077999999987</v>
      </c>
      <c r="R88" s="30" t="str">
        <f t="shared" si="18"/>
        <v xml:space="preserve">№070 </v>
      </c>
    </row>
    <row r="89" spans="1:18">
      <c r="A89" s="8" t="s">
        <v>102</v>
      </c>
      <c r="B89" s="31">
        <v>1358.67</v>
      </c>
      <c r="C89" s="31">
        <v>633.13</v>
      </c>
      <c r="D89" s="31">
        <v>1991.82</v>
      </c>
      <c r="E89" s="31">
        <v>1428.8500000000001</v>
      </c>
      <c r="F89" s="31">
        <v>656.21</v>
      </c>
      <c r="G89" s="31">
        <v>2085.08</v>
      </c>
      <c r="H89" s="32">
        <f t="shared" si="16"/>
        <v>70.180000000000064</v>
      </c>
      <c r="I89" s="32">
        <f t="shared" si="16"/>
        <v>23.080000000000041</v>
      </c>
      <c r="J89" s="32">
        <f t="shared" si="16"/>
        <v>93.259999999999991</v>
      </c>
      <c r="K89" s="2">
        <v>-1673.9357000000009</v>
      </c>
      <c r="L89" s="2">
        <v>1200</v>
      </c>
      <c r="M89" s="2">
        <f t="shared" si="15"/>
        <v>448.45020000000039</v>
      </c>
      <c r="N89" s="2">
        <f t="shared" si="15"/>
        <v>55.622800000000105</v>
      </c>
      <c r="O89" s="8">
        <f t="shared" si="17"/>
        <v>504.07300000000049</v>
      </c>
      <c r="P89" s="8"/>
      <c r="Q89" s="2">
        <f t="shared" si="19"/>
        <v>-978.00870000000123</v>
      </c>
      <c r="R89" s="2" t="str">
        <f t="shared" si="18"/>
        <v xml:space="preserve">№071 </v>
      </c>
    </row>
    <row r="90" spans="1:18">
      <c r="A90" s="28" t="s">
        <v>103</v>
      </c>
      <c r="B90" s="29">
        <v>2917.78</v>
      </c>
      <c r="C90" s="29">
        <v>3374.35</v>
      </c>
      <c r="D90" s="29">
        <v>6292.17</v>
      </c>
      <c r="E90" s="29">
        <v>2954.9</v>
      </c>
      <c r="F90" s="29">
        <v>3383.4900000000002</v>
      </c>
      <c r="G90" s="29">
        <v>6338.43</v>
      </c>
      <c r="H90" s="29">
        <f>E90-B90</f>
        <v>37.119999999999891</v>
      </c>
      <c r="I90" s="29">
        <f t="shared" si="16"/>
        <v>9.1400000000003274</v>
      </c>
      <c r="J90" s="29">
        <f t="shared" si="16"/>
        <v>46.260000000000218</v>
      </c>
      <c r="K90" s="30">
        <v>-877.55790000000241</v>
      </c>
      <c r="L90" s="30">
        <v>1000</v>
      </c>
      <c r="M90" s="30">
        <f t="shared" si="15"/>
        <v>237.19679999999929</v>
      </c>
      <c r="N90" s="30">
        <f t="shared" si="15"/>
        <v>22.027400000000789</v>
      </c>
      <c r="O90" s="28">
        <f t="shared" si="17"/>
        <v>259.22420000000005</v>
      </c>
      <c r="P90" s="28"/>
      <c r="Q90" s="30">
        <f t="shared" si="19"/>
        <v>-136.7821000000024</v>
      </c>
      <c r="R90" s="30" t="str">
        <f t="shared" si="18"/>
        <v xml:space="preserve">№072 </v>
      </c>
    </row>
    <row r="91" spans="1:18">
      <c r="A91" s="8" t="s">
        <v>104</v>
      </c>
      <c r="B91" s="31">
        <v>3254.06</v>
      </c>
      <c r="C91" s="31">
        <v>1143.3900000000001</v>
      </c>
      <c r="D91" s="31">
        <v>4397.46</v>
      </c>
      <c r="E91" s="31">
        <v>3493.27</v>
      </c>
      <c r="F91" s="31">
        <v>1204.31</v>
      </c>
      <c r="G91" s="31">
        <v>4697.58</v>
      </c>
      <c r="H91" s="32">
        <f t="shared" si="16"/>
        <v>239.21000000000004</v>
      </c>
      <c r="I91" s="32">
        <f t="shared" si="16"/>
        <v>60.919999999999845</v>
      </c>
      <c r="J91" s="32">
        <f t="shared" si="16"/>
        <v>300.11999999999989</v>
      </c>
      <c r="K91" s="2">
        <v>-3714.6686</v>
      </c>
      <c r="L91" s="2">
        <v>0</v>
      </c>
      <c r="M91" s="2">
        <f t="shared" si="15"/>
        <v>1528.5519000000002</v>
      </c>
      <c r="N91" s="2">
        <f t="shared" si="15"/>
        <v>146.81719999999964</v>
      </c>
      <c r="O91" s="8">
        <f t="shared" si="17"/>
        <v>1675.3690999999999</v>
      </c>
      <c r="P91" s="8"/>
      <c r="Q91" s="2">
        <f t="shared" si="19"/>
        <v>-5390.0376999999999</v>
      </c>
      <c r="R91" s="2" t="str">
        <f t="shared" si="18"/>
        <v xml:space="preserve">№073 </v>
      </c>
    </row>
    <row r="92" spans="1:18">
      <c r="A92" s="28" t="s">
        <v>105</v>
      </c>
      <c r="B92" s="29">
        <v>19843.75</v>
      </c>
      <c r="C92" s="29">
        <v>9429.6</v>
      </c>
      <c r="D92" s="29">
        <v>29273.47</v>
      </c>
      <c r="E92" s="29">
        <v>20119.53</v>
      </c>
      <c r="F92" s="29">
        <v>9545.42</v>
      </c>
      <c r="G92" s="29">
        <v>29665.08</v>
      </c>
      <c r="H92" s="29">
        <f t="shared" si="16"/>
        <v>275.77999999999884</v>
      </c>
      <c r="I92" s="29">
        <f t="shared" si="16"/>
        <v>115.81999999999971</v>
      </c>
      <c r="J92" s="29">
        <f t="shared" si="16"/>
        <v>391.61000000000058</v>
      </c>
      <c r="K92" s="30">
        <v>-2959.0520999999972</v>
      </c>
      <c r="L92" s="30">
        <v>1000</v>
      </c>
      <c r="M92" s="30">
        <f t="shared" ref="M92:N123" si="20">H92*M$6</f>
        <v>1762.2341999999924</v>
      </c>
      <c r="N92" s="30">
        <f t="shared" si="20"/>
        <v>279.1261999999993</v>
      </c>
      <c r="O92" s="28">
        <f t="shared" si="17"/>
        <v>2041.3603999999916</v>
      </c>
      <c r="P92" s="28"/>
      <c r="Q92" s="30">
        <f t="shared" si="19"/>
        <v>-4000.4124999999885</v>
      </c>
      <c r="R92" s="30" t="str">
        <f t="shared" si="18"/>
        <v xml:space="preserve">№074 </v>
      </c>
    </row>
    <row r="93" spans="1:18">
      <c r="A93" s="8" t="s">
        <v>106</v>
      </c>
      <c r="B93" s="31">
        <v>697.33</v>
      </c>
      <c r="C93" s="31">
        <v>263.75</v>
      </c>
      <c r="D93" s="31">
        <v>961.1</v>
      </c>
      <c r="E93" s="31">
        <v>759.04</v>
      </c>
      <c r="F93" s="31">
        <v>284.61</v>
      </c>
      <c r="G93" s="31">
        <v>1043.67</v>
      </c>
      <c r="H93" s="32">
        <f t="shared" si="16"/>
        <v>61.709999999999923</v>
      </c>
      <c r="I93" s="32">
        <f t="shared" si="16"/>
        <v>20.860000000000014</v>
      </c>
      <c r="J93" s="32">
        <f t="shared" si="16"/>
        <v>82.57000000000005</v>
      </c>
      <c r="K93" s="2">
        <v>-136.11970000000019</v>
      </c>
      <c r="L93" s="2">
        <v>0</v>
      </c>
      <c r="M93" s="2">
        <f t="shared" si="20"/>
        <v>394.32689999999951</v>
      </c>
      <c r="N93" s="2">
        <f t="shared" si="20"/>
        <v>50.272600000000033</v>
      </c>
      <c r="O93" s="8">
        <f t="shared" si="17"/>
        <v>444.59949999999952</v>
      </c>
      <c r="P93" s="8"/>
      <c r="Q93" s="2">
        <f t="shared" si="19"/>
        <v>-580.71919999999977</v>
      </c>
      <c r="R93" s="2" t="str">
        <f t="shared" si="18"/>
        <v xml:space="preserve">№075 </v>
      </c>
    </row>
    <row r="94" spans="1:18">
      <c r="A94" s="28" t="s">
        <v>107</v>
      </c>
      <c r="B94" s="29">
        <v>26697.662</v>
      </c>
      <c r="C94" s="29">
        <v>20191.665000000001</v>
      </c>
      <c r="D94" s="29">
        <v>46889.326999999997</v>
      </c>
      <c r="E94" s="29">
        <v>27040.400000000001</v>
      </c>
      <c r="F94" s="29">
        <v>20224.91</v>
      </c>
      <c r="G94" s="29">
        <v>47265.31</v>
      </c>
      <c r="H94" s="29">
        <f t="shared" si="16"/>
        <v>342.73800000000119</v>
      </c>
      <c r="I94" s="29">
        <f t="shared" si="16"/>
        <v>33.244999999998981</v>
      </c>
      <c r="J94" s="29">
        <f t="shared" si="16"/>
        <v>375.98300000000017</v>
      </c>
      <c r="K94" s="30">
        <v>-1550.9767000000006</v>
      </c>
      <c r="L94" s="30">
        <v>1551</v>
      </c>
      <c r="M94" s="30">
        <f t="shared" si="20"/>
        <v>2190.0958200000077</v>
      </c>
      <c r="N94" s="30">
        <f t="shared" si="20"/>
        <v>80.120449999997547</v>
      </c>
      <c r="O94" s="28">
        <f t="shared" si="17"/>
        <v>2270.2162700000054</v>
      </c>
      <c r="P94" s="28"/>
      <c r="Q94" s="30">
        <f t="shared" si="19"/>
        <v>-2270.192970000006</v>
      </c>
      <c r="R94" s="30" t="str">
        <f t="shared" si="18"/>
        <v>№076</v>
      </c>
    </row>
    <row r="95" spans="1:18">
      <c r="A95" s="8" t="s">
        <v>108</v>
      </c>
      <c r="B95" s="31">
        <v>2356.52</v>
      </c>
      <c r="C95" s="31">
        <v>502.86</v>
      </c>
      <c r="D95" s="31">
        <v>2859.39</v>
      </c>
      <c r="E95" s="31">
        <v>2562.7600000000002</v>
      </c>
      <c r="F95" s="31">
        <v>549.95000000000005</v>
      </c>
      <c r="G95" s="31">
        <v>3112.71</v>
      </c>
      <c r="H95" s="32">
        <f t="shared" si="16"/>
        <v>206.24000000000024</v>
      </c>
      <c r="I95" s="32">
        <f t="shared" si="16"/>
        <v>47.090000000000032</v>
      </c>
      <c r="J95" s="32">
        <f t="shared" si="16"/>
        <v>253.32000000000016</v>
      </c>
      <c r="K95" s="2">
        <v>-5408.9875000000011</v>
      </c>
      <c r="L95" s="2">
        <v>0</v>
      </c>
      <c r="M95" s="2">
        <f t="shared" si="20"/>
        <v>1317.8736000000015</v>
      </c>
      <c r="N95" s="2">
        <f t="shared" si="20"/>
        <v>113.48690000000008</v>
      </c>
      <c r="O95" s="8">
        <f t="shared" si="17"/>
        <v>1431.3605000000016</v>
      </c>
      <c r="P95" s="8"/>
      <c r="Q95" s="2">
        <f t="shared" si="19"/>
        <v>-6840.3480000000027</v>
      </c>
      <c r="R95" s="2" t="str">
        <f t="shared" si="18"/>
        <v xml:space="preserve">№077 </v>
      </c>
    </row>
    <row r="96" spans="1:18">
      <c r="A96" s="28" t="s">
        <v>109</v>
      </c>
      <c r="B96" s="29">
        <v>6464.04</v>
      </c>
      <c r="C96" s="29">
        <v>16428.61</v>
      </c>
      <c r="D96" s="29">
        <v>22892.74</v>
      </c>
      <c r="E96" s="29">
        <v>6599.27</v>
      </c>
      <c r="F96" s="29">
        <v>16543.41</v>
      </c>
      <c r="G96" s="29">
        <v>23142.77</v>
      </c>
      <c r="H96" s="29">
        <f t="shared" si="16"/>
        <v>135.23000000000047</v>
      </c>
      <c r="I96" s="29">
        <f t="shared" si="16"/>
        <v>114.79999999999927</v>
      </c>
      <c r="J96" s="29">
        <f t="shared" si="16"/>
        <v>250.02999999999884</v>
      </c>
      <c r="K96" s="30">
        <v>-6896.4027000000015</v>
      </c>
      <c r="L96" s="30">
        <v>6000</v>
      </c>
      <c r="M96" s="30">
        <f t="shared" si="20"/>
        <v>864.11970000000292</v>
      </c>
      <c r="N96" s="30">
        <f t="shared" si="20"/>
        <v>276.66799999999824</v>
      </c>
      <c r="O96" s="28">
        <f t="shared" si="17"/>
        <v>1140.7877000000012</v>
      </c>
      <c r="P96" s="28"/>
      <c r="Q96" s="30">
        <f t="shared" si="19"/>
        <v>-2037.1904000000031</v>
      </c>
      <c r="R96" s="30" t="str">
        <f t="shared" si="18"/>
        <v xml:space="preserve">№078 </v>
      </c>
    </row>
    <row r="97" spans="1:18">
      <c r="A97" s="8" t="s">
        <v>110</v>
      </c>
      <c r="B97" s="31">
        <v>1468.56</v>
      </c>
      <c r="C97" s="31">
        <v>230.96</v>
      </c>
      <c r="D97" s="31">
        <v>1699.53</v>
      </c>
      <c r="E97" s="31">
        <v>1828.63</v>
      </c>
      <c r="F97" s="31">
        <v>308.42</v>
      </c>
      <c r="G97" s="31">
        <v>2137.06</v>
      </c>
      <c r="H97" s="32">
        <f t="shared" si="16"/>
        <v>360.07000000000016</v>
      </c>
      <c r="I97" s="32">
        <f t="shared" si="16"/>
        <v>77.460000000000008</v>
      </c>
      <c r="J97" s="32">
        <f t="shared" si="16"/>
        <v>437.53</v>
      </c>
      <c r="K97" s="2">
        <v>6923.8672000000006</v>
      </c>
      <c r="L97" s="2">
        <v>0</v>
      </c>
      <c r="M97" s="2">
        <f t="shared" si="20"/>
        <v>2300.8473000000008</v>
      </c>
      <c r="N97" s="2">
        <f t="shared" si="20"/>
        <v>186.67860000000002</v>
      </c>
      <c r="O97" s="8">
        <f t="shared" si="17"/>
        <v>2487.525900000001</v>
      </c>
      <c r="P97" s="8"/>
      <c r="Q97" s="2">
        <f t="shared" si="19"/>
        <v>4436.3413</v>
      </c>
      <c r="R97" s="2" t="str">
        <f t="shared" si="18"/>
        <v xml:space="preserve">№079 </v>
      </c>
    </row>
    <row r="98" spans="1:18">
      <c r="A98" s="28" t="s">
        <v>111</v>
      </c>
      <c r="B98" s="29">
        <v>2942.75</v>
      </c>
      <c r="C98" s="29">
        <v>1662.83</v>
      </c>
      <c r="D98" s="29">
        <v>4605.62</v>
      </c>
      <c r="E98" s="29">
        <v>3421.33</v>
      </c>
      <c r="F98" s="29">
        <v>1908.2</v>
      </c>
      <c r="G98" s="29">
        <v>5329.57</v>
      </c>
      <c r="H98" s="29">
        <f t="shared" si="16"/>
        <v>478.57999999999993</v>
      </c>
      <c r="I98" s="29">
        <f t="shared" si="16"/>
        <v>245.37000000000012</v>
      </c>
      <c r="J98" s="29">
        <f t="shared" si="16"/>
        <v>723.94999999999982</v>
      </c>
      <c r="K98" s="30">
        <v>-2264.4507999999987</v>
      </c>
      <c r="L98" s="30">
        <v>2300</v>
      </c>
      <c r="M98" s="30">
        <f t="shared" si="20"/>
        <v>3058.1261999999992</v>
      </c>
      <c r="N98" s="30">
        <f t="shared" si="20"/>
        <v>591.34170000000029</v>
      </c>
      <c r="O98" s="28">
        <f t="shared" si="17"/>
        <v>3649.4678999999996</v>
      </c>
      <c r="P98" s="28"/>
      <c r="Q98" s="30">
        <f t="shared" si="19"/>
        <v>-3613.9186999999984</v>
      </c>
      <c r="R98" s="30" t="str">
        <f t="shared" si="18"/>
        <v xml:space="preserve">№080 </v>
      </c>
    </row>
    <row r="99" spans="1:18">
      <c r="A99" s="8" t="s">
        <v>112</v>
      </c>
      <c r="B99" s="31">
        <v>1189.1200000000001</v>
      </c>
      <c r="C99" s="31">
        <v>723.33</v>
      </c>
      <c r="D99" s="31">
        <v>1912.46</v>
      </c>
      <c r="E99" s="31">
        <v>1248.49</v>
      </c>
      <c r="F99" s="31">
        <v>761.89</v>
      </c>
      <c r="G99" s="31">
        <v>2010.39</v>
      </c>
      <c r="H99" s="32">
        <f t="shared" si="16"/>
        <v>59.369999999999891</v>
      </c>
      <c r="I99" s="32">
        <f t="shared" si="16"/>
        <v>38.559999999999945</v>
      </c>
      <c r="J99" s="32">
        <f t="shared" si="16"/>
        <v>97.930000000000064</v>
      </c>
      <c r="K99" s="2">
        <v>-729.29560000000038</v>
      </c>
      <c r="L99" s="2">
        <v>0</v>
      </c>
      <c r="M99" s="2">
        <f t="shared" si="20"/>
        <v>379.37429999999927</v>
      </c>
      <c r="N99" s="2">
        <f t="shared" si="20"/>
        <v>92.92959999999988</v>
      </c>
      <c r="O99" s="8">
        <f t="shared" si="17"/>
        <v>472.30389999999915</v>
      </c>
      <c r="P99" s="8"/>
      <c r="Q99" s="2">
        <f t="shared" si="19"/>
        <v>-1201.5994999999996</v>
      </c>
      <c r="R99" s="2" t="str">
        <f t="shared" si="18"/>
        <v xml:space="preserve">№081 </v>
      </c>
    </row>
    <row r="100" spans="1:18">
      <c r="A100" s="28" t="s">
        <v>113</v>
      </c>
      <c r="B100" s="29">
        <v>357.46</v>
      </c>
      <c r="C100" s="29">
        <v>172.96</v>
      </c>
      <c r="D100" s="29">
        <v>530.41999999999996</v>
      </c>
      <c r="E100" s="29">
        <v>372.32</v>
      </c>
      <c r="F100" s="29">
        <v>177.37</v>
      </c>
      <c r="G100" s="29">
        <v>549.70000000000005</v>
      </c>
      <c r="H100" s="29">
        <f t="shared" si="16"/>
        <v>14.860000000000014</v>
      </c>
      <c r="I100" s="29">
        <f t="shared" si="16"/>
        <v>4.4099999999999966</v>
      </c>
      <c r="J100" s="29">
        <f t="shared" si="16"/>
        <v>19.280000000000086</v>
      </c>
      <c r="K100" s="30">
        <v>-322.37259999999725</v>
      </c>
      <c r="L100" s="30">
        <v>4766.6499999999996</v>
      </c>
      <c r="M100" s="30">
        <f t="shared" si="20"/>
        <v>94.955400000000083</v>
      </c>
      <c r="N100" s="30">
        <f t="shared" si="20"/>
        <v>10.628099999999993</v>
      </c>
      <c r="O100" s="28">
        <f t="shared" si="17"/>
        <v>105.58350000000007</v>
      </c>
      <c r="P100" s="28"/>
      <c r="Q100" s="30">
        <f t="shared" si="19"/>
        <v>4338.693900000002</v>
      </c>
      <c r="R100" s="30" t="str">
        <f t="shared" si="18"/>
        <v xml:space="preserve">№082/1 </v>
      </c>
    </row>
    <row r="101" spans="1:18">
      <c r="A101" s="8" t="s">
        <v>114</v>
      </c>
      <c r="B101" s="31">
        <v>8108.28</v>
      </c>
      <c r="C101" s="31">
        <v>2692.2200000000003</v>
      </c>
      <c r="D101" s="31">
        <v>10800.5</v>
      </c>
      <c r="E101" s="31">
        <v>8554.89</v>
      </c>
      <c r="F101" s="31">
        <v>2795.04</v>
      </c>
      <c r="G101" s="31">
        <v>11349.94</v>
      </c>
      <c r="H101" s="32">
        <f>E101-B101</f>
        <v>446.60999999999967</v>
      </c>
      <c r="I101" s="32">
        <f>F101-C101</f>
        <v>102.81999999999971</v>
      </c>
      <c r="J101" s="32">
        <f>G101-D101</f>
        <v>549.44000000000051</v>
      </c>
      <c r="K101" s="2">
        <v>-4444.2724999999973</v>
      </c>
      <c r="L101" s="2">
        <v>0</v>
      </c>
      <c r="M101" s="2">
        <f t="shared" si="20"/>
        <v>2853.8378999999977</v>
      </c>
      <c r="N101" s="2">
        <f t="shared" si="20"/>
        <v>247.79619999999932</v>
      </c>
      <c r="O101" s="8">
        <f>SUM(M101:N101)</f>
        <v>3101.634099999997</v>
      </c>
      <c r="P101" s="8"/>
      <c r="Q101" s="2">
        <f t="shared" si="19"/>
        <v>-7545.9065999999948</v>
      </c>
      <c r="R101" s="2" t="str">
        <f t="shared" si="18"/>
        <v>№082/2</v>
      </c>
    </row>
    <row r="102" spans="1:18">
      <c r="A102" s="28" t="s">
        <v>115</v>
      </c>
      <c r="B102" s="29">
        <v>622.04</v>
      </c>
      <c r="C102" s="29">
        <v>257.72000000000003</v>
      </c>
      <c r="D102" s="29">
        <v>879.77</v>
      </c>
      <c r="E102" s="29">
        <v>648</v>
      </c>
      <c r="F102" s="29">
        <v>269.32</v>
      </c>
      <c r="G102" s="29">
        <v>917.33</v>
      </c>
      <c r="H102" s="29">
        <f t="shared" si="16"/>
        <v>25.960000000000036</v>
      </c>
      <c r="I102" s="29">
        <f t="shared" si="16"/>
        <v>11.599999999999966</v>
      </c>
      <c r="J102" s="29">
        <f t="shared" si="16"/>
        <v>37.560000000000059</v>
      </c>
      <c r="K102" s="30">
        <v>-313.70179999999982</v>
      </c>
      <c r="L102" s="30">
        <v>0</v>
      </c>
      <c r="M102" s="30">
        <f t="shared" si="20"/>
        <v>165.88440000000023</v>
      </c>
      <c r="N102" s="30">
        <f t="shared" si="20"/>
        <v>27.955999999999918</v>
      </c>
      <c r="O102" s="28">
        <f t="shared" si="17"/>
        <v>193.84040000000016</v>
      </c>
      <c r="P102" s="28"/>
      <c r="Q102" s="30">
        <f t="shared" si="19"/>
        <v>-507.54219999999998</v>
      </c>
      <c r="R102" s="30" t="str">
        <f t="shared" si="18"/>
        <v xml:space="preserve">№083 </v>
      </c>
    </row>
    <row r="103" spans="1:18">
      <c r="A103" s="8" t="s">
        <v>116</v>
      </c>
      <c r="B103" s="31"/>
      <c r="C103" s="31"/>
      <c r="D103" s="31"/>
      <c r="E103" s="31"/>
      <c r="F103" s="31"/>
      <c r="G103" s="31"/>
      <c r="H103" s="32"/>
      <c r="I103" s="32"/>
      <c r="J103" s="32"/>
      <c r="K103" s="2">
        <v>-9.0138000000000016</v>
      </c>
      <c r="L103" s="2">
        <v>0</v>
      </c>
      <c r="M103" s="2">
        <f t="shared" si="20"/>
        <v>0</v>
      </c>
      <c r="N103" s="2">
        <f t="shared" si="20"/>
        <v>0</v>
      </c>
      <c r="O103" s="8">
        <f t="shared" si="17"/>
        <v>0</v>
      </c>
      <c r="P103" s="8"/>
      <c r="Q103" s="2">
        <f t="shared" si="19"/>
        <v>-9.0138000000000016</v>
      </c>
      <c r="R103" s="2" t="str">
        <f t="shared" si="18"/>
        <v>№084 снят</v>
      </c>
    </row>
    <row r="104" spans="1:18">
      <c r="A104" s="28" t="s">
        <v>117</v>
      </c>
      <c r="B104" s="29">
        <v>3386.4</v>
      </c>
      <c r="C104" s="29">
        <v>1358.71</v>
      </c>
      <c r="D104" s="29">
        <v>4745.12</v>
      </c>
      <c r="E104" s="29">
        <v>3615.6</v>
      </c>
      <c r="F104" s="29">
        <v>1437.53</v>
      </c>
      <c r="G104" s="29">
        <v>5053.13</v>
      </c>
      <c r="H104" s="29">
        <f t="shared" si="16"/>
        <v>229.19999999999982</v>
      </c>
      <c r="I104" s="29">
        <f t="shared" si="16"/>
        <v>78.819999999999936</v>
      </c>
      <c r="J104" s="29">
        <f t="shared" si="16"/>
        <v>308.01000000000022</v>
      </c>
      <c r="K104" s="30">
        <v>-2869.7731000000003</v>
      </c>
      <c r="L104" s="30">
        <v>2300</v>
      </c>
      <c r="M104" s="30">
        <f t="shared" si="20"/>
        <v>1464.5879999999988</v>
      </c>
      <c r="N104" s="30">
        <f t="shared" si="20"/>
        <v>189.95619999999985</v>
      </c>
      <c r="O104" s="28">
        <f t="shared" si="17"/>
        <v>1654.5441999999987</v>
      </c>
      <c r="P104" s="28"/>
      <c r="Q104" s="30">
        <f t="shared" si="19"/>
        <v>-2224.3172999999988</v>
      </c>
      <c r="R104" s="30" t="str">
        <f t="shared" si="18"/>
        <v xml:space="preserve">№085 </v>
      </c>
    </row>
    <row r="105" spans="1:18">
      <c r="A105" s="8" t="s">
        <v>118</v>
      </c>
      <c r="B105" s="31">
        <v>11993.29</v>
      </c>
      <c r="C105" s="31">
        <v>5633.49</v>
      </c>
      <c r="D105" s="31">
        <v>17627.63</v>
      </c>
      <c r="E105" s="31">
        <v>12400.380000000001</v>
      </c>
      <c r="F105" s="31">
        <v>5753.56</v>
      </c>
      <c r="G105" s="31">
        <v>18154.78</v>
      </c>
      <c r="H105" s="32">
        <f t="shared" si="16"/>
        <v>407.09000000000015</v>
      </c>
      <c r="I105" s="32">
        <f t="shared" si="16"/>
        <v>120.07000000000062</v>
      </c>
      <c r="J105" s="32">
        <f t="shared" si="16"/>
        <v>527.14999999999782</v>
      </c>
      <c r="K105" s="2">
        <v>4249.9933999999976</v>
      </c>
      <c r="L105" s="2">
        <v>1300</v>
      </c>
      <c r="M105" s="2">
        <f t="shared" si="20"/>
        <v>2601.3051000000009</v>
      </c>
      <c r="N105" s="2">
        <f t="shared" si="20"/>
        <v>289.36870000000152</v>
      </c>
      <c r="O105" s="8">
        <f t="shared" si="17"/>
        <v>2890.6738000000023</v>
      </c>
      <c r="P105" s="8"/>
      <c r="Q105" s="2">
        <f t="shared" si="19"/>
        <v>2659.3195999999953</v>
      </c>
      <c r="R105" s="2" t="str">
        <f t="shared" si="18"/>
        <v xml:space="preserve">№086 </v>
      </c>
    </row>
    <row r="106" spans="1:18">
      <c r="A106" s="28" t="s">
        <v>119</v>
      </c>
      <c r="B106" s="29">
        <v>23820.57</v>
      </c>
      <c r="C106" s="29">
        <v>15242.98</v>
      </c>
      <c r="D106" s="29">
        <v>39063.57</v>
      </c>
      <c r="E106" s="29">
        <v>24128.33</v>
      </c>
      <c r="F106" s="29">
        <v>15367.06</v>
      </c>
      <c r="G106" s="29">
        <v>39495.410000000003</v>
      </c>
      <c r="H106" s="29">
        <f t="shared" si="16"/>
        <v>307.76000000000204</v>
      </c>
      <c r="I106" s="29">
        <f t="shared" si="16"/>
        <v>124.07999999999993</v>
      </c>
      <c r="J106" s="29">
        <f t="shared" si="16"/>
        <v>431.84000000000378</v>
      </c>
      <c r="K106" s="30">
        <v>-9779.7528999999904</v>
      </c>
      <c r="L106" s="30">
        <v>0</v>
      </c>
      <c r="M106" s="30">
        <f t="shared" si="20"/>
        <v>1966.5864000000129</v>
      </c>
      <c r="N106" s="30">
        <f t="shared" si="20"/>
        <v>299.03279999999984</v>
      </c>
      <c r="O106" s="28">
        <f t="shared" si="17"/>
        <v>2265.6192000000128</v>
      </c>
      <c r="P106" s="28"/>
      <c r="Q106" s="30">
        <f t="shared" si="19"/>
        <v>-12045.372100000004</v>
      </c>
      <c r="R106" s="30" t="str">
        <f t="shared" si="18"/>
        <v xml:space="preserve">№087 </v>
      </c>
    </row>
    <row r="107" spans="1:18">
      <c r="A107" s="8" t="s">
        <v>120</v>
      </c>
      <c r="B107" s="31">
        <v>263.54000000000002</v>
      </c>
      <c r="C107" s="31">
        <v>2921.4</v>
      </c>
      <c r="D107" s="31">
        <v>3185.02</v>
      </c>
      <c r="E107" s="31">
        <v>281.68</v>
      </c>
      <c r="F107" s="31">
        <v>2930.29</v>
      </c>
      <c r="G107" s="31">
        <v>3212.05</v>
      </c>
      <c r="H107" s="32">
        <f t="shared" si="16"/>
        <v>18.139999999999986</v>
      </c>
      <c r="I107" s="32">
        <f t="shared" si="16"/>
        <v>8.8899999999998727</v>
      </c>
      <c r="J107" s="32">
        <f t="shared" si="16"/>
        <v>27.0300000000002</v>
      </c>
      <c r="K107" s="2">
        <v>46.794399999999342</v>
      </c>
      <c r="L107" s="2">
        <v>0</v>
      </c>
      <c r="M107" s="2">
        <f t="shared" si="20"/>
        <v>115.91459999999991</v>
      </c>
      <c r="N107" s="2">
        <f t="shared" si="20"/>
        <v>21.424899999999695</v>
      </c>
      <c r="O107" s="8">
        <f t="shared" si="17"/>
        <v>137.33949999999959</v>
      </c>
      <c r="P107" s="8"/>
      <c r="Q107" s="2">
        <f t="shared" si="19"/>
        <v>-90.545100000000247</v>
      </c>
      <c r="R107" s="2" t="str">
        <f t="shared" si="18"/>
        <v xml:space="preserve">№088 </v>
      </c>
    </row>
    <row r="108" spans="1:18">
      <c r="A108" s="28" t="s">
        <v>121</v>
      </c>
      <c r="B108" s="29">
        <v>4383.0200000000004</v>
      </c>
      <c r="C108" s="29">
        <v>1385.44</v>
      </c>
      <c r="D108" s="29">
        <v>5768.46</v>
      </c>
      <c r="E108" s="29">
        <v>4943.21</v>
      </c>
      <c r="F108" s="29">
        <v>1513.48</v>
      </c>
      <c r="G108" s="29">
        <v>6456.7</v>
      </c>
      <c r="H108" s="29">
        <f t="shared" si="16"/>
        <v>560.1899999999996</v>
      </c>
      <c r="I108" s="29">
        <f t="shared" si="16"/>
        <v>128.03999999999996</v>
      </c>
      <c r="J108" s="29">
        <f t="shared" si="16"/>
        <v>688.23999999999978</v>
      </c>
      <c r="K108" s="30">
        <v>-1711.4223000000015</v>
      </c>
      <c r="L108" s="30">
        <v>3000</v>
      </c>
      <c r="M108" s="30">
        <f t="shared" si="20"/>
        <v>3579.6140999999971</v>
      </c>
      <c r="N108" s="30">
        <f t="shared" si="20"/>
        <v>308.57639999999992</v>
      </c>
      <c r="O108" s="28">
        <f t="shared" si="17"/>
        <v>3888.190499999997</v>
      </c>
      <c r="P108" s="28"/>
      <c r="Q108" s="30">
        <f t="shared" si="19"/>
        <v>-2599.612799999999</v>
      </c>
      <c r="R108" s="30" t="str">
        <f t="shared" si="18"/>
        <v xml:space="preserve">№089 </v>
      </c>
    </row>
    <row r="109" spans="1:18">
      <c r="A109" s="8" t="s">
        <v>122</v>
      </c>
      <c r="B109" s="31">
        <v>2058.38</v>
      </c>
      <c r="C109" s="31">
        <v>1013.6800000000001</v>
      </c>
      <c r="D109" s="31">
        <v>3072.1800000000003</v>
      </c>
      <c r="E109" s="31">
        <v>2439.5700000000002</v>
      </c>
      <c r="F109" s="31">
        <v>1225.05</v>
      </c>
      <c r="G109" s="31">
        <v>3664.73</v>
      </c>
      <c r="H109" s="32">
        <f t="shared" si="16"/>
        <v>381.19000000000005</v>
      </c>
      <c r="I109" s="32">
        <f t="shared" si="16"/>
        <v>211.36999999999989</v>
      </c>
      <c r="J109" s="32">
        <f t="shared" si="16"/>
        <v>592.54999999999973</v>
      </c>
      <c r="K109" s="2">
        <v>-3646.3495999999986</v>
      </c>
      <c r="L109" s="2">
        <v>5000</v>
      </c>
      <c r="M109" s="2">
        <f t="shared" si="20"/>
        <v>2435.8041000000003</v>
      </c>
      <c r="N109" s="2">
        <f t="shared" si="20"/>
        <v>509.40169999999978</v>
      </c>
      <c r="O109" s="8">
        <f t="shared" ref="O109" si="21">SUM(M109:N109)</f>
        <v>2945.2058000000002</v>
      </c>
      <c r="P109" s="8"/>
      <c r="Q109" s="2">
        <f t="shared" si="19"/>
        <v>-1591.5553999999993</v>
      </c>
      <c r="R109" s="2" t="str">
        <f t="shared" si="18"/>
        <v xml:space="preserve">№090 </v>
      </c>
    </row>
    <row r="110" spans="1:18">
      <c r="A110" s="28" t="s">
        <v>123</v>
      </c>
      <c r="B110" s="29">
        <v>10343.94</v>
      </c>
      <c r="C110" s="29">
        <v>4638.3900000000003</v>
      </c>
      <c r="D110" s="29">
        <v>14982.34</v>
      </c>
      <c r="E110" s="29">
        <v>10761.82</v>
      </c>
      <c r="F110" s="29">
        <v>4767.08</v>
      </c>
      <c r="G110" s="29">
        <v>15528.9</v>
      </c>
      <c r="H110" s="29">
        <f t="shared" si="16"/>
        <v>417.8799999999992</v>
      </c>
      <c r="I110" s="29">
        <f t="shared" si="16"/>
        <v>128.6899999999996</v>
      </c>
      <c r="J110" s="29">
        <f t="shared" si="16"/>
        <v>546.55999999999949</v>
      </c>
      <c r="K110" s="30">
        <v>-4810.4750000000004</v>
      </c>
      <c r="L110" s="30">
        <v>0</v>
      </c>
      <c r="M110" s="30">
        <f t="shared" si="20"/>
        <v>2670.2531999999946</v>
      </c>
      <c r="N110" s="30">
        <f t="shared" si="20"/>
        <v>310.14289999999903</v>
      </c>
      <c r="O110" s="28">
        <f t="shared" si="17"/>
        <v>2980.3960999999936</v>
      </c>
      <c r="P110" s="28"/>
      <c r="Q110" s="30">
        <f t="shared" si="19"/>
        <v>-7790.8710999999939</v>
      </c>
      <c r="R110" s="30" t="str">
        <f t="shared" si="18"/>
        <v xml:space="preserve">№091 </v>
      </c>
    </row>
    <row r="111" spans="1:18">
      <c r="A111" s="8" t="s">
        <v>124</v>
      </c>
      <c r="B111" s="31">
        <v>46238.62</v>
      </c>
      <c r="C111" s="31">
        <v>23420.420000000002</v>
      </c>
      <c r="D111" s="31">
        <v>69659.06</v>
      </c>
      <c r="E111" s="31">
        <v>47370.85</v>
      </c>
      <c r="F111" s="31">
        <v>23918.21</v>
      </c>
      <c r="G111" s="31">
        <v>71289.08</v>
      </c>
      <c r="H111" s="32">
        <f t="shared" si="16"/>
        <v>1132.2299999999959</v>
      </c>
      <c r="I111" s="32">
        <f t="shared" si="16"/>
        <v>497.78999999999724</v>
      </c>
      <c r="J111" s="32">
        <f t="shared" si="16"/>
        <v>1630.0200000000041</v>
      </c>
      <c r="K111" s="2">
        <v>-15601.00080000002</v>
      </c>
      <c r="L111" s="2">
        <v>16800</v>
      </c>
      <c r="M111" s="2">
        <f t="shared" si="20"/>
        <v>7234.9496999999737</v>
      </c>
      <c r="N111" s="2">
        <f t="shared" si="20"/>
        <v>1199.6738999999934</v>
      </c>
      <c r="O111" s="8">
        <f t="shared" si="17"/>
        <v>8434.6235999999662</v>
      </c>
      <c r="P111" s="8"/>
      <c r="Q111" s="2">
        <f t="shared" si="19"/>
        <v>-7235.6243999999861</v>
      </c>
      <c r="R111" s="2" t="str">
        <f t="shared" si="18"/>
        <v xml:space="preserve">№092 </v>
      </c>
    </row>
    <row r="112" spans="1:18">
      <c r="A112" s="28" t="s">
        <v>125</v>
      </c>
      <c r="B112" s="29">
        <v>30238.41</v>
      </c>
      <c r="C112" s="29">
        <v>9609.5300000000007</v>
      </c>
      <c r="D112" s="29">
        <v>39847.950000000004</v>
      </c>
      <c r="E112" s="29">
        <v>31186.89</v>
      </c>
      <c r="F112" s="29">
        <v>9884.09</v>
      </c>
      <c r="G112" s="29">
        <v>41070.99</v>
      </c>
      <c r="H112" s="29">
        <f t="shared" si="16"/>
        <v>948.47999999999956</v>
      </c>
      <c r="I112" s="29">
        <f t="shared" si="16"/>
        <v>274.55999999999949</v>
      </c>
      <c r="J112" s="29">
        <f t="shared" si="16"/>
        <v>1223.0399999999936</v>
      </c>
      <c r="K112" s="30">
        <v>-11441.916300000012</v>
      </c>
      <c r="L112" s="30">
        <v>0</v>
      </c>
      <c r="M112" s="30">
        <f t="shared" si="20"/>
        <v>6060.787199999997</v>
      </c>
      <c r="N112" s="30">
        <f t="shared" si="20"/>
        <v>661.68959999999879</v>
      </c>
      <c r="O112" s="28">
        <f t="shared" si="17"/>
        <v>6722.4767999999958</v>
      </c>
      <c r="P112" s="28"/>
      <c r="Q112" s="30">
        <f t="shared" si="19"/>
        <v>-18164.393100000008</v>
      </c>
      <c r="R112" s="30" t="str">
        <f t="shared" si="18"/>
        <v xml:space="preserve">№093 </v>
      </c>
    </row>
    <row r="113" spans="1:18">
      <c r="A113" s="8" t="s">
        <v>126</v>
      </c>
      <c r="B113" s="31">
        <v>626.41</v>
      </c>
      <c r="C113" s="31">
        <v>83.4</v>
      </c>
      <c r="D113" s="31">
        <v>709.81000000000006</v>
      </c>
      <c r="E113" s="31">
        <v>729.78</v>
      </c>
      <c r="F113" s="31">
        <v>97.38</v>
      </c>
      <c r="G113" s="31">
        <v>827.17000000000007</v>
      </c>
      <c r="H113" s="32">
        <f>E113-B113</f>
        <v>103.37</v>
      </c>
      <c r="I113" s="32">
        <f>F113-C113</f>
        <v>13.97999999999999</v>
      </c>
      <c r="J113" s="32">
        <f>G113-D113</f>
        <v>117.36000000000001</v>
      </c>
      <c r="K113" s="2">
        <v>-416.36429999999984</v>
      </c>
      <c r="L113" s="2">
        <v>500</v>
      </c>
      <c r="M113" s="2">
        <f t="shared" si="20"/>
        <v>660.53430000000003</v>
      </c>
      <c r="N113" s="2">
        <f t="shared" si="20"/>
        <v>33.691799999999979</v>
      </c>
      <c r="O113" s="8">
        <f t="shared" si="17"/>
        <v>694.22609999999997</v>
      </c>
      <c r="P113" s="8"/>
      <c r="Q113" s="2">
        <f t="shared" si="19"/>
        <v>-610.59039999999982</v>
      </c>
      <c r="R113" s="2" t="str">
        <f t="shared" si="18"/>
        <v xml:space="preserve">№094 </v>
      </c>
    </row>
    <row r="114" spans="1:18">
      <c r="A114" s="28" t="s">
        <v>127</v>
      </c>
      <c r="B114" s="29">
        <v>3257.58</v>
      </c>
      <c r="C114" s="29">
        <v>1199.01</v>
      </c>
      <c r="D114" s="29">
        <v>4456.6000000000004</v>
      </c>
      <c r="E114" s="29">
        <v>3356.23</v>
      </c>
      <c r="F114" s="29">
        <v>1229.45</v>
      </c>
      <c r="G114" s="29">
        <v>4585.6900000000005</v>
      </c>
      <c r="H114" s="29">
        <f t="shared" si="16"/>
        <v>98.650000000000091</v>
      </c>
      <c r="I114" s="29">
        <f t="shared" si="16"/>
        <v>30.440000000000055</v>
      </c>
      <c r="J114" s="29">
        <f t="shared" si="16"/>
        <v>129.09000000000015</v>
      </c>
      <c r="K114" s="30">
        <v>-2526.8242999999984</v>
      </c>
      <c r="L114" s="30">
        <v>0</v>
      </c>
      <c r="M114" s="30">
        <f t="shared" si="20"/>
        <v>630.3735000000006</v>
      </c>
      <c r="N114" s="30">
        <f t="shared" si="20"/>
        <v>73.360400000000141</v>
      </c>
      <c r="O114" s="28">
        <f t="shared" si="17"/>
        <v>703.73390000000074</v>
      </c>
      <c r="P114" s="28"/>
      <c r="Q114" s="30">
        <f t="shared" si="19"/>
        <v>-3230.558199999999</v>
      </c>
      <c r="R114" s="30" t="str">
        <f t="shared" si="18"/>
        <v xml:space="preserve">№095 </v>
      </c>
    </row>
    <row r="115" spans="1:18" ht="15.75" thickBot="1">
      <c r="A115" s="8" t="s">
        <v>128</v>
      </c>
      <c r="B115" s="31">
        <v>2270.6</v>
      </c>
      <c r="C115" s="31">
        <v>313.12</v>
      </c>
      <c r="D115" s="31">
        <v>2583.73</v>
      </c>
      <c r="E115" s="31">
        <v>2584.87</v>
      </c>
      <c r="F115" s="31">
        <v>366.54</v>
      </c>
      <c r="G115" s="31">
        <v>2951.42</v>
      </c>
      <c r="H115" s="32">
        <f t="shared" si="16"/>
        <v>314.27</v>
      </c>
      <c r="I115" s="32">
        <f t="shared" si="16"/>
        <v>53.420000000000016</v>
      </c>
      <c r="J115" s="32">
        <f t="shared" si="16"/>
        <v>367.69000000000005</v>
      </c>
      <c r="K115" s="2">
        <v>-64.553499999998593</v>
      </c>
      <c r="L115" s="2">
        <v>1500</v>
      </c>
      <c r="M115" s="2">
        <f t="shared" si="20"/>
        <v>2008.1852999999999</v>
      </c>
      <c r="N115" s="2">
        <f t="shared" si="20"/>
        <v>128.74220000000005</v>
      </c>
      <c r="O115" s="8">
        <f t="shared" si="17"/>
        <v>2136.9274999999998</v>
      </c>
      <c r="P115" s="8"/>
      <c r="Q115" s="2">
        <f t="shared" si="19"/>
        <v>-701.4809999999984</v>
      </c>
      <c r="R115" s="2" t="str">
        <f t="shared" si="18"/>
        <v xml:space="preserve">№096 </v>
      </c>
    </row>
    <row r="116" spans="1:18" ht="15.75" thickBot="1">
      <c r="A116" s="28" t="s">
        <v>129</v>
      </c>
      <c r="B116" s="44"/>
      <c r="C116" s="44"/>
      <c r="D116" s="45">
        <v>6618.18</v>
      </c>
      <c r="E116" s="29"/>
      <c r="F116" s="29"/>
      <c r="G116" s="29">
        <v>6618.18</v>
      </c>
      <c r="H116" s="29"/>
      <c r="I116" s="29"/>
      <c r="J116" s="29"/>
      <c r="K116" s="30">
        <v>39.124700000000075</v>
      </c>
      <c r="L116" s="30">
        <v>0</v>
      </c>
      <c r="M116" s="30">
        <f t="shared" si="20"/>
        <v>0</v>
      </c>
      <c r="N116" s="30">
        <f t="shared" si="20"/>
        <v>0</v>
      </c>
      <c r="O116" s="28">
        <f t="shared" si="17"/>
        <v>0</v>
      </c>
      <c r="P116" s="28"/>
      <c r="Q116" s="30">
        <f t="shared" si="19"/>
        <v>39.124700000000075</v>
      </c>
      <c r="R116" s="30" t="str">
        <f t="shared" si="18"/>
        <v xml:space="preserve">№097 </v>
      </c>
    </row>
    <row r="117" spans="1:18">
      <c r="A117" s="8" t="s">
        <v>130</v>
      </c>
      <c r="B117" s="31">
        <v>924.49</v>
      </c>
      <c r="C117" s="31">
        <v>183.07</v>
      </c>
      <c r="D117" s="31">
        <v>1107.57</v>
      </c>
      <c r="E117" s="31">
        <v>931.36</v>
      </c>
      <c r="F117" s="31">
        <v>183.89000000000001</v>
      </c>
      <c r="G117" s="31">
        <v>1115.26</v>
      </c>
      <c r="H117" s="32">
        <f t="shared" si="16"/>
        <v>6.8700000000000045</v>
      </c>
      <c r="I117" s="32">
        <f t="shared" si="16"/>
        <v>0.8200000000000216</v>
      </c>
      <c r="J117" s="32">
        <f t="shared" si="16"/>
        <v>7.6900000000000546</v>
      </c>
      <c r="K117" s="2">
        <v>-288.54239999999993</v>
      </c>
      <c r="L117" s="2">
        <v>0</v>
      </c>
      <c r="M117" s="2">
        <f t="shared" si="20"/>
        <v>43.899300000000025</v>
      </c>
      <c r="N117" s="2">
        <f t="shared" si="20"/>
        <v>1.9762000000000521</v>
      </c>
      <c r="O117" s="8">
        <f t="shared" si="17"/>
        <v>45.875500000000081</v>
      </c>
      <c r="P117" s="8"/>
      <c r="Q117" s="2">
        <f t="shared" si="19"/>
        <v>-334.41790000000003</v>
      </c>
      <c r="R117" s="2" t="str">
        <f t="shared" si="18"/>
        <v xml:space="preserve">№098 </v>
      </c>
    </row>
    <row r="118" spans="1:18">
      <c r="A118" s="28" t="s">
        <v>131</v>
      </c>
      <c r="B118" s="29">
        <v>10887.24</v>
      </c>
      <c r="C118" s="29">
        <v>11218.04</v>
      </c>
      <c r="D118" s="29">
        <v>22105.350000000002</v>
      </c>
      <c r="E118" s="29">
        <v>10971.34</v>
      </c>
      <c r="F118" s="29">
        <v>11264.64</v>
      </c>
      <c r="G118" s="29">
        <v>22236.04</v>
      </c>
      <c r="H118" s="29">
        <f t="shared" si="16"/>
        <v>84.100000000000364</v>
      </c>
      <c r="I118" s="29">
        <f t="shared" si="16"/>
        <v>46.599999999998545</v>
      </c>
      <c r="J118" s="29">
        <f t="shared" si="16"/>
        <v>130.68999999999869</v>
      </c>
      <c r="K118" s="30">
        <v>1030.1871999999998</v>
      </c>
      <c r="L118" s="30">
        <v>0</v>
      </c>
      <c r="M118" s="30">
        <f t="shared" si="20"/>
        <v>537.39900000000227</v>
      </c>
      <c r="N118" s="30">
        <f t="shared" si="20"/>
        <v>112.3059999999965</v>
      </c>
      <c r="O118" s="28">
        <f>SUM(M118:N118)</f>
        <v>649.70499999999879</v>
      </c>
      <c r="P118" s="28"/>
      <c r="Q118" s="30">
        <f t="shared" si="19"/>
        <v>380.48220000000106</v>
      </c>
      <c r="R118" s="30" t="str">
        <f t="shared" si="18"/>
        <v xml:space="preserve">№099 </v>
      </c>
    </row>
    <row r="119" spans="1:18">
      <c r="A119" s="8" t="s">
        <v>132</v>
      </c>
      <c r="B119" s="31">
        <v>4.1100000000000003</v>
      </c>
      <c r="C119" s="31">
        <v>1.68</v>
      </c>
      <c r="D119" s="31">
        <v>5.79</v>
      </c>
      <c r="E119" s="31">
        <v>4.1100000000000003</v>
      </c>
      <c r="F119" s="31">
        <v>1.68</v>
      </c>
      <c r="G119" s="31">
        <v>5.79</v>
      </c>
      <c r="H119" s="32">
        <f t="shared" si="16"/>
        <v>0</v>
      </c>
      <c r="I119" s="32">
        <f t="shared" si="16"/>
        <v>0</v>
      </c>
      <c r="J119" s="32">
        <f t="shared" si="16"/>
        <v>0</v>
      </c>
      <c r="K119" s="2">
        <v>-0.50030000000000185</v>
      </c>
      <c r="L119" s="2">
        <v>0</v>
      </c>
      <c r="M119" s="2">
        <f t="shared" si="20"/>
        <v>0</v>
      </c>
      <c r="N119" s="2">
        <f t="shared" si="20"/>
        <v>0</v>
      </c>
      <c r="O119" s="8">
        <f t="shared" si="17"/>
        <v>0</v>
      </c>
      <c r="P119" s="8"/>
      <c r="Q119" s="2">
        <f t="shared" si="19"/>
        <v>-0.50030000000000185</v>
      </c>
      <c r="R119" s="2" t="str">
        <f t="shared" si="18"/>
        <v>№100</v>
      </c>
    </row>
    <row r="120" spans="1:18">
      <c r="A120" s="28" t="s">
        <v>133</v>
      </c>
      <c r="B120" s="29">
        <v>5159.82</v>
      </c>
      <c r="C120" s="29">
        <v>1853.3600000000001</v>
      </c>
      <c r="D120" s="29">
        <v>7013.34</v>
      </c>
      <c r="E120" s="29">
        <v>5283.87</v>
      </c>
      <c r="F120" s="29">
        <v>1896.82</v>
      </c>
      <c r="G120" s="29">
        <v>7180.84</v>
      </c>
      <c r="H120" s="29">
        <f t="shared" si="16"/>
        <v>124.05000000000018</v>
      </c>
      <c r="I120" s="29">
        <f t="shared" si="16"/>
        <v>43.459999999999809</v>
      </c>
      <c r="J120" s="29">
        <f t="shared" si="16"/>
        <v>167.5</v>
      </c>
      <c r="K120" s="30">
        <v>-574.97229999999809</v>
      </c>
      <c r="L120" s="30">
        <v>574.98</v>
      </c>
      <c r="M120" s="30">
        <f t="shared" si="20"/>
        <v>792.6795000000011</v>
      </c>
      <c r="N120" s="30">
        <f t="shared" si="20"/>
        <v>104.73859999999955</v>
      </c>
      <c r="O120" s="28">
        <f t="shared" si="17"/>
        <v>897.41810000000066</v>
      </c>
      <c r="P120" s="28"/>
      <c r="Q120" s="30">
        <f t="shared" si="19"/>
        <v>-897.41039999999884</v>
      </c>
      <c r="R120" s="30" t="str">
        <f t="shared" si="18"/>
        <v xml:space="preserve">№101 </v>
      </c>
    </row>
    <row r="121" spans="1:18">
      <c r="A121" s="8" t="s">
        <v>134</v>
      </c>
      <c r="B121" s="31">
        <v>25361.084999999999</v>
      </c>
      <c r="C121" s="31">
        <v>12589.583000000001</v>
      </c>
      <c r="D121" s="31">
        <v>37950.667999999998</v>
      </c>
      <c r="E121" s="31">
        <v>25446.212</v>
      </c>
      <c r="F121" s="31">
        <v>12611.525</v>
      </c>
      <c r="G121" s="31">
        <v>38057.737000000001</v>
      </c>
      <c r="H121" s="32">
        <f t="shared" si="16"/>
        <v>85.127000000000407</v>
      </c>
      <c r="I121" s="32">
        <f t="shared" si="16"/>
        <v>21.941999999999098</v>
      </c>
      <c r="J121" s="32">
        <f t="shared" si="16"/>
        <v>107.06900000000314</v>
      </c>
      <c r="K121" s="2">
        <v>-499.44440999999665</v>
      </c>
      <c r="L121" s="2">
        <v>500</v>
      </c>
      <c r="M121" s="2">
        <f t="shared" si="20"/>
        <v>543.96153000000254</v>
      </c>
      <c r="N121" s="2">
        <f t="shared" si="20"/>
        <v>52.880219999997827</v>
      </c>
      <c r="O121" s="8">
        <f t="shared" si="17"/>
        <v>596.84175000000039</v>
      </c>
      <c r="P121" s="8"/>
      <c r="Q121" s="2">
        <f t="shared" si="19"/>
        <v>-596.28615999999693</v>
      </c>
      <c r="R121" s="2" t="str">
        <f t="shared" si="18"/>
        <v>№102</v>
      </c>
    </row>
    <row r="122" spans="1:18">
      <c r="A122" s="28" t="s">
        <v>135</v>
      </c>
      <c r="B122" s="29">
        <v>2.68</v>
      </c>
      <c r="C122" s="29">
        <v>881.57</v>
      </c>
      <c r="D122" s="29">
        <v>884.29</v>
      </c>
      <c r="E122" s="29">
        <v>2.7</v>
      </c>
      <c r="F122" s="29">
        <v>881.58</v>
      </c>
      <c r="G122" s="29">
        <v>884.31000000000006</v>
      </c>
      <c r="H122" s="29">
        <f t="shared" si="16"/>
        <v>2.0000000000000018E-2</v>
      </c>
      <c r="I122" s="29">
        <f t="shared" si="16"/>
        <v>9.9999999999909051E-3</v>
      </c>
      <c r="J122" s="29">
        <f t="shared" si="16"/>
        <v>2.0000000000095497E-2</v>
      </c>
      <c r="K122" s="30">
        <v>-9.4896000000000225</v>
      </c>
      <c r="L122" s="30">
        <v>0</v>
      </c>
      <c r="M122" s="30">
        <f t="shared" si="20"/>
        <v>0.12780000000000011</v>
      </c>
      <c r="N122" s="30">
        <f t="shared" si="20"/>
        <v>2.4099999999978083E-2</v>
      </c>
      <c r="O122" s="28">
        <f t="shared" si="17"/>
        <v>0.15189999999997819</v>
      </c>
      <c r="P122" s="28"/>
      <c r="Q122" s="30">
        <f t="shared" si="19"/>
        <v>-9.6415000000000006</v>
      </c>
      <c r="R122" s="30" t="str">
        <f t="shared" si="18"/>
        <v xml:space="preserve">№103 </v>
      </c>
    </row>
    <row r="123" spans="1:18">
      <c r="A123" s="8" t="s">
        <v>136</v>
      </c>
      <c r="B123" s="31">
        <v>3275.7400000000002</v>
      </c>
      <c r="C123" s="31">
        <v>6133.08</v>
      </c>
      <c r="D123" s="31">
        <v>9408.880000000001</v>
      </c>
      <c r="E123" s="31">
        <v>3275.7400000000002</v>
      </c>
      <c r="F123" s="31">
        <v>6380.32</v>
      </c>
      <c r="G123" s="31">
        <v>9656.1200000000008</v>
      </c>
      <c r="H123" s="32">
        <f t="shared" si="16"/>
        <v>0</v>
      </c>
      <c r="I123" s="32">
        <f t="shared" si="16"/>
        <v>247.23999999999978</v>
      </c>
      <c r="J123" s="32">
        <f t="shared" si="16"/>
        <v>247.23999999999978</v>
      </c>
      <c r="K123" s="2">
        <v>-503.46950000000379</v>
      </c>
      <c r="L123" s="2">
        <v>0</v>
      </c>
      <c r="M123" s="2">
        <f t="shared" si="20"/>
        <v>0</v>
      </c>
      <c r="N123" s="2">
        <f t="shared" si="20"/>
        <v>595.84839999999951</v>
      </c>
      <c r="O123" s="8">
        <f t="shared" si="17"/>
        <v>595.84839999999951</v>
      </c>
      <c r="P123" s="8"/>
      <c r="Q123" s="2">
        <f t="shared" si="19"/>
        <v>-1099.3179000000032</v>
      </c>
      <c r="R123" s="2" t="str">
        <f t="shared" si="18"/>
        <v xml:space="preserve">№104 </v>
      </c>
    </row>
    <row r="124" spans="1:18">
      <c r="A124" s="28" t="s">
        <v>137</v>
      </c>
      <c r="B124" s="29">
        <v>3421.89</v>
      </c>
      <c r="C124" s="29">
        <v>1535.83</v>
      </c>
      <c r="D124" s="29">
        <v>4957.78</v>
      </c>
      <c r="E124" s="29">
        <v>3621.38</v>
      </c>
      <c r="F124" s="29">
        <v>1652.54</v>
      </c>
      <c r="G124" s="29">
        <v>5273.97</v>
      </c>
      <c r="H124" s="29">
        <f t="shared" si="16"/>
        <v>199.49000000000024</v>
      </c>
      <c r="I124" s="29">
        <f t="shared" si="16"/>
        <v>116.71000000000004</v>
      </c>
      <c r="J124" s="29">
        <f t="shared" si="16"/>
        <v>316.19000000000051</v>
      </c>
      <c r="K124" s="30">
        <v>-1107.0939999999991</v>
      </c>
      <c r="L124" s="30">
        <v>0</v>
      </c>
      <c r="M124" s="30">
        <f t="shared" ref="M124:N138" si="22">H124*M$6</f>
        <v>1274.7411000000016</v>
      </c>
      <c r="N124" s="30">
        <f t="shared" si="22"/>
        <v>281.2711000000001</v>
      </c>
      <c r="O124" s="28">
        <f t="shared" si="17"/>
        <v>1556.0122000000017</v>
      </c>
      <c r="P124" s="28"/>
      <c r="Q124" s="30">
        <f t="shared" si="19"/>
        <v>-2663.1062000000011</v>
      </c>
      <c r="R124" s="30" t="str">
        <f t="shared" si="18"/>
        <v>№104б</v>
      </c>
    </row>
    <row r="125" spans="1:18">
      <c r="A125" s="8" t="s">
        <v>138</v>
      </c>
      <c r="B125" s="31">
        <v>2776.98</v>
      </c>
      <c r="C125" s="31">
        <v>613.91</v>
      </c>
      <c r="D125" s="31">
        <v>3390.91</v>
      </c>
      <c r="E125" s="31">
        <v>2849</v>
      </c>
      <c r="F125" s="31">
        <v>633.61</v>
      </c>
      <c r="G125" s="31">
        <v>3482.63</v>
      </c>
      <c r="H125" s="32">
        <f t="shared" si="16"/>
        <v>72.019999999999982</v>
      </c>
      <c r="I125" s="32">
        <f t="shared" si="16"/>
        <v>19.700000000000045</v>
      </c>
      <c r="J125" s="32">
        <f t="shared" si="16"/>
        <v>91.720000000000255</v>
      </c>
      <c r="K125" s="2">
        <v>319.67940000000073</v>
      </c>
      <c r="L125" s="2">
        <v>2000</v>
      </c>
      <c r="M125" s="2">
        <f t="shared" si="22"/>
        <v>460.20779999999985</v>
      </c>
      <c r="N125" s="2">
        <f t="shared" si="22"/>
        <v>47.47700000000011</v>
      </c>
      <c r="O125" s="8">
        <f t="shared" si="17"/>
        <v>507.68479999999994</v>
      </c>
      <c r="P125" s="8"/>
      <c r="Q125" s="2">
        <f t="shared" si="19"/>
        <v>1811.9946000000009</v>
      </c>
      <c r="R125" s="2" t="str">
        <f t="shared" si="18"/>
        <v xml:space="preserve">№105 </v>
      </c>
    </row>
    <row r="126" spans="1:18">
      <c r="A126" s="28" t="s">
        <v>139</v>
      </c>
      <c r="B126" s="29">
        <v>1208.8500000000001</v>
      </c>
      <c r="C126" s="29">
        <v>652.35</v>
      </c>
      <c r="D126" s="29">
        <v>1861.21</v>
      </c>
      <c r="E126" s="29">
        <v>1209.8600000000001</v>
      </c>
      <c r="F126" s="29">
        <v>652.37</v>
      </c>
      <c r="G126" s="29">
        <v>1862.24</v>
      </c>
      <c r="H126" s="29">
        <f t="shared" si="16"/>
        <v>1.0099999999999909</v>
      </c>
      <c r="I126" s="29">
        <f t="shared" si="16"/>
        <v>1.999999999998181E-2</v>
      </c>
      <c r="J126" s="29">
        <f t="shared" si="16"/>
        <v>1.0299999999999727</v>
      </c>
      <c r="K126" s="30">
        <v>93.119799999999273</v>
      </c>
      <c r="L126" s="30">
        <v>0</v>
      </c>
      <c r="M126" s="30">
        <f t="shared" si="22"/>
        <v>6.4538999999999414</v>
      </c>
      <c r="N126" s="30">
        <f t="shared" si="22"/>
        <v>4.8199999999956167E-2</v>
      </c>
      <c r="O126" s="28">
        <f t="shared" si="17"/>
        <v>6.5020999999998974</v>
      </c>
      <c r="P126" s="28"/>
      <c r="Q126" s="30">
        <f t="shared" si="19"/>
        <v>86.617699999999374</v>
      </c>
      <c r="R126" s="30" t="str">
        <f t="shared" si="18"/>
        <v xml:space="preserve">№106 </v>
      </c>
    </row>
    <row r="127" spans="1:18">
      <c r="A127" s="8" t="s">
        <v>140</v>
      </c>
      <c r="B127" s="31">
        <v>5855.95</v>
      </c>
      <c r="C127" s="31">
        <v>2782.37</v>
      </c>
      <c r="D127" s="31">
        <v>8638.32</v>
      </c>
      <c r="E127" s="31">
        <v>6241.3600000000006</v>
      </c>
      <c r="F127" s="31">
        <v>2906.38</v>
      </c>
      <c r="G127" s="31">
        <v>9147.74</v>
      </c>
      <c r="H127" s="32">
        <f t="shared" si="16"/>
        <v>385.41000000000076</v>
      </c>
      <c r="I127" s="32">
        <f t="shared" si="16"/>
        <v>124.01000000000022</v>
      </c>
      <c r="J127" s="32">
        <f t="shared" si="16"/>
        <v>509.42000000000007</v>
      </c>
      <c r="K127" s="2">
        <v>-1214.2690779685881</v>
      </c>
      <c r="L127" s="2">
        <v>1250</v>
      </c>
      <c r="M127" s="2">
        <f t="shared" si="22"/>
        <v>2462.7699000000048</v>
      </c>
      <c r="N127" s="2">
        <f t="shared" si="22"/>
        <v>298.86410000000052</v>
      </c>
      <c r="O127" s="8">
        <f t="shared" si="17"/>
        <v>2761.6340000000055</v>
      </c>
      <c r="P127" s="8"/>
      <c r="Q127" s="2">
        <f t="shared" si="19"/>
        <v>-2725.9030779685936</v>
      </c>
      <c r="R127" s="2" t="str">
        <f t="shared" si="18"/>
        <v xml:space="preserve">№107 </v>
      </c>
    </row>
    <row r="128" spans="1:18">
      <c r="A128" s="28" t="s">
        <v>141</v>
      </c>
      <c r="B128" s="29">
        <v>5353.87</v>
      </c>
      <c r="C128" s="29">
        <v>3830.37</v>
      </c>
      <c r="D128" s="29">
        <v>9184.26</v>
      </c>
      <c r="E128" s="29">
        <v>5697.05</v>
      </c>
      <c r="F128" s="29">
        <v>3995.61</v>
      </c>
      <c r="G128" s="29">
        <v>9692.68</v>
      </c>
      <c r="H128" s="29">
        <f t="shared" si="16"/>
        <v>343.18000000000029</v>
      </c>
      <c r="I128" s="29">
        <f t="shared" si="16"/>
        <v>165.24000000000024</v>
      </c>
      <c r="J128" s="29">
        <f t="shared" si="16"/>
        <v>508.42000000000007</v>
      </c>
      <c r="K128" s="30">
        <v>-2698.6660999999976</v>
      </c>
      <c r="L128" s="30">
        <v>3000</v>
      </c>
      <c r="M128" s="30">
        <f t="shared" si="22"/>
        <v>2192.9202000000018</v>
      </c>
      <c r="N128" s="30">
        <f t="shared" si="22"/>
        <v>398.22840000000059</v>
      </c>
      <c r="O128" s="28">
        <f t="shared" si="17"/>
        <v>2591.1486000000023</v>
      </c>
      <c r="P128" s="28"/>
      <c r="Q128" s="30">
        <f t="shared" si="19"/>
        <v>-2289.8146999999999</v>
      </c>
      <c r="R128" s="30" t="str">
        <f t="shared" si="18"/>
        <v xml:space="preserve">№108 </v>
      </c>
    </row>
    <row r="129" spans="1:18">
      <c r="A129" s="8" t="s">
        <v>142</v>
      </c>
      <c r="B129" s="31">
        <v>882.48</v>
      </c>
      <c r="C129" s="31">
        <v>1350.53</v>
      </c>
      <c r="D129" s="31">
        <v>2233.0300000000002</v>
      </c>
      <c r="E129" s="31">
        <v>897.89</v>
      </c>
      <c r="F129" s="31">
        <v>1353.26</v>
      </c>
      <c r="G129" s="31">
        <v>2251.17</v>
      </c>
      <c r="H129" s="32">
        <f t="shared" si="16"/>
        <v>15.409999999999968</v>
      </c>
      <c r="I129" s="32">
        <f t="shared" si="16"/>
        <v>2.7300000000000182</v>
      </c>
      <c r="J129" s="32">
        <f t="shared" si="16"/>
        <v>18.139999999999873</v>
      </c>
      <c r="K129" s="2">
        <v>3.5179999999997591</v>
      </c>
      <c r="L129" s="2">
        <v>0</v>
      </c>
      <c r="M129" s="2">
        <f t="shared" si="22"/>
        <v>98.469899999999797</v>
      </c>
      <c r="N129" s="2">
        <f t="shared" si="22"/>
        <v>6.5793000000000443</v>
      </c>
      <c r="O129" s="8">
        <f t="shared" si="17"/>
        <v>105.04919999999984</v>
      </c>
      <c r="P129" s="8"/>
      <c r="Q129" s="2">
        <f t="shared" si="19"/>
        <v>-101.53120000000008</v>
      </c>
      <c r="R129" s="2" t="str">
        <f t="shared" si="18"/>
        <v xml:space="preserve">№109 </v>
      </c>
    </row>
    <row r="130" spans="1:18">
      <c r="A130" s="28" t="s">
        <v>143</v>
      </c>
      <c r="B130" s="29">
        <v>10337.780000000001</v>
      </c>
      <c r="C130" s="29">
        <v>5245.76</v>
      </c>
      <c r="D130" s="29">
        <v>15583.64</v>
      </c>
      <c r="E130" s="29">
        <v>10349.460000000001</v>
      </c>
      <c r="F130" s="29">
        <v>5250.75</v>
      </c>
      <c r="G130" s="29">
        <v>15600.31</v>
      </c>
      <c r="H130" s="29">
        <f t="shared" si="16"/>
        <v>11.680000000000291</v>
      </c>
      <c r="I130" s="29">
        <f t="shared" si="16"/>
        <v>4.9899999999997817</v>
      </c>
      <c r="J130" s="29">
        <f t="shared" si="16"/>
        <v>16.670000000000073</v>
      </c>
      <c r="K130" s="30">
        <v>-85.107300000002496</v>
      </c>
      <c r="L130" s="30">
        <v>0</v>
      </c>
      <c r="M130" s="30">
        <f t="shared" si="22"/>
        <v>74.635200000001859</v>
      </c>
      <c r="N130" s="30">
        <f t="shared" si="22"/>
        <v>12.025899999999474</v>
      </c>
      <c r="O130" s="28">
        <f t="shared" si="17"/>
        <v>86.661100000001341</v>
      </c>
      <c r="P130" s="28"/>
      <c r="Q130" s="30">
        <f t="shared" si="19"/>
        <v>-171.76840000000385</v>
      </c>
      <c r="R130" s="30" t="str">
        <f t="shared" si="18"/>
        <v xml:space="preserve">№110 </v>
      </c>
    </row>
    <row r="131" spans="1:18">
      <c r="A131" s="8" t="s">
        <v>144</v>
      </c>
      <c r="B131" s="31">
        <v>930.34</v>
      </c>
      <c r="C131" s="31">
        <v>1084.3700000000001</v>
      </c>
      <c r="D131" s="31">
        <v>2014.72</v>
      </c>
      <c r="E131" s="31">
        <v>930.34</v>
      </c>
      <c r="F131" s="31">
        <v>1084.3700000000001</v>
      </c>
      <c r="G131" s="31">
        <v>2014.72</v>
      </c>
      <c r="H131" s="32">
        <f t="shared" si="16"/>
        <v>0</v>
      </c>
      <c r="I131" s="32">
        <f t="shared" si="16"/>
        <v>0</v>
      </c>
      <c r="J131" s="32">
        <f t="shared" si="16"/>
        <v>0</v>
      </c>
      <c r="K131" s="2">
        <v>402.83109999999988</v>
      </c>
      <c r="L131" s="2">
        <v>0</v>
      </c>
      <c r="M131" s="2">
        <f t="shared" si="22"/>
        <v>0</v>
      </c>
      <c r="N131" s="2">
        <f t="shared" si="22"/>
        <v>0</v>
      </c>
      <c r="O131" s="8">
        <f t="shared" si="17"/>
        <v>0</v>
      </c>
      <c r="P131" s="8"/>
      <c r="Q131" s="2">
        <f t="shared" si="19"/>
        <v>402.83109999999988</v>
      </c>
      <c r="R131" s="2" t="str">
        <f t="shared" si="18"/>
        <v xml:space="preserve">№111 </v>
      </c>
    </row>
    <row r="132" spans="1:18" ht="15.75" thickBot="1">
      <c r="A132" s="28" t="s">
        <v>145</v>
      </c>
      <c r="B132" s="29">
        <v>3065.25</v>
      </c>
      <c r="C132" s="29">
        <v>735.61</v>
      </c>
      <c r="D132" s="29">
        <v>3800.87</v>
      </c>
      <c r="E132" s="29">
        <v>3256.9500000000003</v>
      </c>
      <c r="F132" s="29">
        <v>771.78</v>
      </c>
      <c r="G132" s="29">
        <v>4028.73</v>
      </c>
      <c r="H132" s="29">
        <f t="shared" si="16"/>
        <v>191.70000000000027</v>
      </c>
      <c r="I132" s="29">
        <f t="shared" si="16"/>
        <v>36.169999999999959</v>
      </c>
      <c r="J132" s="29">
        <f t="shared" si="16"/>
        <v>227.86000000000013</v>
      </c>
      <c r="K132" s="30">
        <v>-868.78490000000022</v>
      </c>
      <c r="L132" s="30">
        <v>0</v>
      </c>
      <c r="M132" s="30">
        <f t="shared" si="22"/>
        <v>1224.9630000000018</v>
      </c>
      <c r="N132" s="30">
        <f t="shared" si="22"/>
        <v>87.169699999999906</v>
      </c>
      <c r="O132" s="28">
        <f t="shared" si="17"/>
        <v>1312.1327000000017</v>
      </c>
      <c r="P132" s="28"/>
      <c r="Q132" s="30">
        <f t="shared" si="19"/>
        <v>-2180.917600000002</v>
      </c>
      <c r="R132" s="30" t="str">
        <f t="shared" si="18"/>
        <v xml:space="preserve">№112 </v>
      </c>
    </row>
    <row r="133" spans="1:18" ht="13.5" customHeight="1" thickBot="1">
      <c r="A133" s="8" t="s">
        <v>146</v>
      </c>
      <c r="B133" s="44"/>
      <c r="C133" s="44"/>
      <c r="D133" s="45">
        <v>3855.04</v>
      </c>
      <c r="E133" s="31"/>
      <c r="F133" s="31"/>
      <c r="G133" s="31">
        <v>3999.11</v>
      </c>
      <c r="H133" s="32"/>
      <c r="I133" s="32"/>
      <c r="J133" s="32"/>
      <c r="K133" s="2">
        <v>201.54730000000018</v>
      </c>
      <c r="L133" s="2">
        <v>0</v>
      </c>
      <c r="M133" s="2">
        <f t="shared" si="22"/>
        <v>0</v>
      </c>
      <c r="N133" s="2">
        <f t="shared" si="22"/>
        <v>0</v>
      </c>
      <c r="O133" s="8">
        <f t="shared" si="17"/>
        <v>0</v>
      </c>
      <c r="P133" s="8"/>
      <c r="Q133" s="2">
        <f t="shared" si="19"/>
        <v>201.54730000000018</v>
      </c>
      <c r="R133" s="2" t="str">
        <f t="shared" si="18"/>
        <v xml:space="preserve">№113 </v>
      </c>
    </row>
    <row r="134" spans="1:18">
      <c r="A134" s="28" t="s">
        <v>147</v>
      </c>
      <c r="B134" s="29">
        <v>6082.46</v>
      </c>
      <c r="C134" s="29">
        <v>1904.1000000000001</v>
      </c>
      <c r="D134" s="29">
        <v>7986.56</v>
      </c>
      <c r="E134" s="29">
        <v>6784.22</v>
      </c>
      <c r="F134" s="29">
        <v>2138.79</v>
      </c>
      <c r="G134" s="29">
        <v>8923.01</v>
      </c>
      <c r="H134" s="29">
        <f t="shared" si="16"/>
        <v>701.76000000000022</v>
      </c>
      <c r="I134" s="29">
        <f t="shared" si="16"/>
        <v>234.68999999999983</v>
      </c>
      <c r="J134" s="29">
        <f t="shared" si="16"/>
        <v>936.44999999999982</v>
      </c>
      <c r="K134" s="30">
        <v>-1216.3586999999989</v>
      </c>
      <c r="L134" s="30">
        <v>0</v>
      </c>
      <c r="M134" s="30">
        <f t="shared" si="22"/>
        <v>4484.2464000000009</v>
      </c>
      <c r="N134" s="30">
        <f t="shared" si="22"/>
        <v>565.60289999999964</v>
      </c>
      <c r="O134" s="28">
        <f t="shared" si="17"/>
        <v>5049.8493000000008</v>
      </c>
      <c r="P134" s="28"/>
      <c r="Q134" s="30">
        <f t="shared" si="19"/>
        <v>-6266.2079999999996</v>
      </c>
      <c r="R134" s="30" t="str">
        <f t="shared" si="18"/>
        <v xml:space="preserve">№114 </v>
      </c>
    </row>
    <row r="135" spans="1:18">
      <c r="A135" s="8" t="s">
        <v>148</v>
      </c>
      <c r="B135" s="31">
        <v>1086.01</v>
      </c>
      <c r="C135" s="31">
        <v>289.55</v>
      </c>
      <c r="D135" s="31">
        <v>1375.71</v>
      </c>
      <c r="E135" s="31">
        <v>1086.0899999999999</v>
      </c>
      <c r="F135" s="31">
        <v>289.56</v>
      </c>
      <c r="G135" s="31">
        <v>1375.8</v>
      </c>
      <c r="H135" s="32">
        <f t="shared" si="16"/>
        <v>7.999999999992724E-2</v>
      </c>
      <c r="I135" s="32">
        <f t="shared" si="16"/>
        <v>9.9999999999909051E-3</v>
      </c>
      <c r="J135" s="32">
        <f t="shared" si="16"/>
        <v>8.9999999999918145E-2</v>
      </c>
      <c r="K135" s="2">
        <v>-24.462199999999704</v>
      </c>
      <c r="L135" s="2">
        <v>0</v>
      </c>
      <c r="M135" s="2">
        <f t="shared" si="22"/>
        <v>0.51119999999953503</v>
      </c>
      <c r="N135" s="2">
        <f t="shared" si="22"/>
        <v>2.4099999999978083E-2</v>
      </c>
      <c r="O135" s="8">
        <f t="shared" si="17"/>
        <v>0.53529999999951317</v>
      </c>
      <c r="P135" s="8"/>
      <c r="Q135" s="2">
        <f t="shared" si="19"/>
        <v>-24.997499999999217</v>
      </c>
      <c r="R135" s="2" t="str">
        <f t="shared" si="18"/>
        <v xml:space="preserve">№115 </v>
      </c>
    </row>
    <row r="136" spans="1:18">
      <c r="A136" s="28" t="s">
        <v>149</v>
      </c>
      <c r="B136" s="29">
        <v>4527.79</v>
      </c>
      <c r="C136" s="29">
        <v>3325.96</v>
      </c>
      <c r="D136" s="29">
        <v>7853.76</v>
      </c>
      <c r="E136" s="29">
        <v>4540.3500000000004</v>
      </c>
      <c r="F136" s="29">
        <v>3326.76</v>
      </c>
      <c r="G136" s="29">
        <v>7867.12</v>
      </c>
      <c r="H136" s="29">
        <f t="shared" si="16"/>
        <v>12.5600000000004</v>
      </c>
      <c r="I136" s="29">
        <f t="shared" si="16"/>
        <v>0.8000000000001819</v>
      </c>
      <c r="J136" s="29">
        <f t="shared" si="16"/>
        <v>13.359999999999673</v>
      </c>
      <c r="K136" s="30">
        <v>-12933.437599999999</v>
      </c>
      <c r="L136" s="30">
        <v>0</v>
      </c>
      <c r="M136" s="30">
        <f t="shared" si="22"/>
        <v>80.258400000002553</v>
      </c>
      <c r="N136" s="30">
        <f t="shared" si="22"/>
        <v>1.9280000000004385</v>
      </c>
      <c r="O136" s="28">
        <f t="shared" si="17"/>
        <v>82.18640000000299</v>
      </c>
      <c r="P136" s="28"/>
      <c r="Q136" s="30">
        <f t="shared" si="19"/>
        <v>-13015.624000000002</v>
      </c>
      <c r="R136" s="30" t="str">
        <f t="shared" si="18"/>
        <v xml:space="preserve">№116 </v>
      </c>
    </row>
    <row r="137" spans="1:18">
      <c r="A137" s="8" t="s">
        <v>150</v>
      </c>
      <c r="B137" s="31">
        <v>6036.41</v>
      </c>
      <c r="C137" s="31">
        <v>5514.29</v>
      </c>
      <c r="D137" s="31">
        <v>11550.710000000001</v>
      </c>
      <c r="E137" s="31">
        <v>6348.01</v>
      </c>
      <c r="F137" s="31">
        <v>5709.9400000000005</v>
      </c>
      <c r="G137" s="31">
        <v>12057.960000000001</v>
      </c>
      <c r="H137" s="32">
        <f t="shared" si="16"/>
        <v>311.60000000000036</v>
      </c>
      <c r="I137" s="32">
        <f t="shared" si="16"/>
        <v>195.65000000000055</v>
      </c>
      <c r="J137" s="32">
        <f t="shared" si="16"/>
        <v>507.25</v>
      </c>
      <c r="K137" s="2">
        <v>-3556.9082999999987</v>
      </c>
      <c r="L137" s="2">
        <v>3000</v>
      </c>
      <c r="M137" s="2">
        <f t="shared" si="22"/>
        <v>1991.1240000000023</v>
      </c>
      <c r="N137" s="2">
        <f t="shared" si="22"/>
        <v>471.51650000000132</v>
      </c>
      <c r="O137" s="8">
        <f t="shared" si="17"/>
        <v>2462.6405000000036</v>
      </c>
      <c r="P137" s="8"/>
      <c r="Q137" s="2">
        <f t="shared" si="19"/>
        <v>-3019.5488000000023</v>
      </c>
      <c r="R137" s="2" t="str">
        <f t="shared" si="18"/>
        <v xml:space="preserve">№117 </v>
      </c>
    </row>
    <row r="138" spans="1:18">
      <c r="A138" s="28" t="s">
        <v>151</v>
      </c>
      <c r="B138" s="29">
        <v>3019.65</v>
      </c>
      <c r="C138" s="29">
        <v>1542.74</v>
      </c>
      <c r="D138" s="29">
        <v>4562.3900000000003</v>
      </c>
      <c r="E138" s="29">
        <v>3258.03</v>
      </c>
      <c r="F138" s="29">
        <v>1656.45</v>
      </c>
      <c r="G138" s="29">
        <v>4914.49</v>
      </c>
      <c r="H138" s="29">
        <f t="shared" si="16"/>
        <v>238.38000000000011</v>
      </c>
      <c r="I138" s="29">
        <f t="shared" si="16"/>
        <v>113.71000000000004</v>
      </c>
      <c r="J138" s="29">
        <f t="shared" si="16"/>
        <v>352.09999999999945</v>
      </c>
      <c r="K138" s="30">
        <v>-2075.2245000000003</v>
      </c>
      <c r="L138" s="30">
        <v>3151</v>
      </c>
      <c r="M138" s="30">
        <f t="shared" si="22"/>
        <v>1523.2482000000007</v>
      </c>
      <c r="N138" s="30">
        <f t="shared" si="22"/>
        <v>274.04110000000009</v>
      </c>
      <c r="O138" s="28">
        <f t="shared" si="17"/>
        <v>1797.2893000000008</v>
      </c>
      <c r="P138" s="28"/>
      <c r="Q138" s="30">
        <f t="shared" si="19"/>
        <v>-721.51380000000108</v>
      </c>
      <c r="R138" s="30" t="str">
        <f t="shared" si="18"/>
        <v xml:space="preserve">№118 </v>
      </c>
    </row>
    <row r="139" spans="1:18">
      <c r="A139" s="8" t="s">
        <v>152</v>
      </c>
      <c r="B139" s="31"/>
      <c r="C139" s="31"/>
      <c r="D139" s="31"/>
      <c r="E139" s="31"/>
      <c r="F139" s="31"/>
      <c r="G139" s="31"/>
      <c r="H139" s="32"/>
      <c r="I139" s="32"/>
      <c r="J139" s="32"/>
      <c r="K139" s="2">
        <v>0</v>
      </c>
      <c r="L139" s="2">
        <v>0</v>
      </c>
      <c r="M139" s="2"/>
      <c r="N139" s="2"/>
      <c r="O139" s="8"/>
      <c r="P139" s="8"/>
      <c r="Q139" s="2">
        <f t="shared" si="19"/>
        <v>0</v>
      </c>
      <c r="R139" s="2" t="str">
        <f t="shared" ref="R139:R202" si="23">A139</f>
        <v>№118а не установлен</v>
      </c>
    </row>
    <row r="140" spans="1:18">
      <c r="A140" s="28" t="s">
        <v>153</v>
      </c>
      <c r="B140" s="29">
        <v>1506.93</v>
      </c>
      <c r="C140" s="29">
        <v>3439.3</v>
      </c>
      <c r="D140" s="29">
        <v>4946.24</v>
      </c>
      <c r="E140" s="29">
        <v>1708</v>
      </c>
      <c r="F140" s="29">
        <v>3585.91</v>
      </c>
      <c r="G140" s="29">
        <v>5293.92</v>
      </c>
      <c r="H140" s="29">
        <f t="shared" ref="H140:J140" si="24">E140-B140</f>
        <v>201.06999999999994</v>
      </c>
      <c r="I140" s="29">
        <f t="shared" si="24"/>
        <v>146.60999999999967</v>
      </c>
      <c r="J140" s="29">
        <f t="shared" si="24"/>
        <v>347.68000000000029</v>
      </c>
      <c r="K140" s="30">
        <v>-4432.8702000000012</v>
      </c>
      <c r="L140" s="30">
        <v>0</v>
      </c>
      <c r="M140" s="30">
        <f>H140*M$6</f>
        <v>1284.8372999999995</v>
      </c>
      <c r="N140" s="30">
        <f>I140*N$6</f>
        <v>353.33009999999922</v>
      </c>
      <c r="O140" s="28">
        <f t="shared" ref="O140:O204" si="25">SUM(M140:N140)</f>
        <v>1638.1673999999987</v>
      </c>
      <c r="P140" s="28"/>
      <c r="Q140" s="30">
        <f t="shared" si="19"/>
        <v>-6071.0375999999997</v>
      </c>
      <c r="R140" s="30" t="str">
        <f t="shared" si="23"/>
        <v xml:space="preserve">№119 </v>
      </c>
    </row>
    <row r="141" spans="1:18">
      <c r="A141" s="8" t="s">
        <v>154</v>
      </c>
      <c r="B141" s="31"/>
      <c r="C141" s="31"/>
      <c r="D141" s="31"/>
      <c r="E141" s="31"/>
      <c r="F141" s="31"/>
      <c r="G141" s="31"/>
      <c r="H141" s="32"/>
      <c r="I141" s="32"/>
      <c r="J141" s="32"/>
      <c r="K141" s="2">
        <v>0</v>
      </c>
      <c r="L141" s="2">
        <v>0</v>
      </c>
      <c r="M141" s="2"/>
      <c r="N141" s="2"/>
      <c r="O141" s="8"/>
      <c r="P141" s="8"/>
      <c r="Q141" s="2">
        <f t="shared" ref="Q141:Q204" si="26">K141-O141+L141+P141</f>
        <v>0</v>
      </c>
      <c r="R141" s="2" t="str">
        <f t="shared" si="23"/>
        <v>№120  снят</v>
      </c>
    </row>
    <row r="142" spans="1:18">
      <c r="A142" s="28" t="s">
        <v>155</v>
      </c>
      <c r="B142" s="29">
        <v>6885.8600000000006</v>
      </c>
      <c r="C142" s="29">
        <v>2818.17</v>
      </c>
      <c r="D142" s="29">
        <v>9704.0400000000009</v>
      </c>
      <c r="E142" s="29">
        <v>7329.32</v>
      </c>
      <c r="F142" s="29">
        <v>3036.85</v>
      </c>
      <c r="G142" s="29">
        <v>10366.18</v>
      </c>
      <c r="H142" s="29">
        <f t="shared" ref="H142:J203" si="27">E142-B142</f>
        <v>443.45999999999913</v>
      </c>
      <c r="I142" s="29">
        <f t="shared" si="27"/>
        <v>218.67999999999984</v>
      </c>
      <c r="J142" s="29">
        <f t="shared" si="27"/>
        <v>662.13999999999942</v>
      </c>
      <c r="K142" s="30">
        <v>-603.47900000000482</v>
      </c>
      <c r="L142" s="30">
        <v>0</v>
      </c>
      <c r="M142" s="30">
        <f t="shared" ref="M142:N185" si="28">H142*M$6</f>
        <v>2833.7093999999943</v>
      </c>
      <c r="N142" s="30">
        <f t="shared" si="28"/>
        <v>527.0187999999996</v>
      </c>
      <c r="O142" s="28">
        <f t="shared" si="25"/>
        <v>3360.7281999999941</v>
      </c>
      <c r="P142" s="28"/>
      <c r="Q142" s="30">
        <f t="shared" si="26"/>
        <v>-3964.2071999999989</v>
      </c>
      <c r="R142" s="30" t="str">
        <f t="shared" si="23"/>
        <v xml:space="preserve">№121 </v>
      </c>
    </row>
    <row r="143" spans="1:18">
      <c r="A143" s="8" t="s">
        <v>156</v>
      </c>
      <c r="B143" s="31">
        <v>1398.24</v>
      </c>
      <c r="C143" s="31">
        <v>251.98000000000002</v>
      </c>
      <c r="D143" s="31">
        <v>1650.23</v>
      </c>
      <c r="E143" s="31">
        <v>1514.47</v>
      </c>
      <c r="F143" s="31">
        <v>302.84000000000003</v>
      </c>
      <c r="G143" s="31">
        <v>1817.31</v>
      </c>
      <c r="H143" s="32">
        <f t="shared" si="27"/>
        <v>116.23000000000002</v>
      </c>
      <c r="I143" s="32">
        <f t="shared" si="27"/>
        <v>50.860000000000014</v>
      </c>
      <c r="J143" s="32">
        <f t="shared" si="27"/>
        <v>167.07999999999993</v>
      </c>
      <c r="K143" s="2">
        <v>-1165.1134999999997</v>
      </c>
      <c r="L143" s="2">
        <v>0</v>
      </c>
      <c r="M143" s="2">
        <f t="shared" si="28"/>
        <v>742.70970000000011</v>
      </c>
      <c r="N143" s="2">
        <f t="shared" si="28"/>
        <v>122.57260000000004</v>
      </c>
      <c r="O143" s="8">
        <f t="shared" si="25"/>
        <v>865.28230000000019</v>
      </c>
      <c r="P143" s="8"/>
      <c r="Q143" s="2">
        <f t="shared" si="26"/>
        <v>-2030.3957999999998</v>
      </c>
      <c r="R143" s="2" t="str">
        <f t="shared" si="23"/>
        <v xml:space="preserve">№122 </v>
      </c>
    </row>
    <row r="144" spans="1:18">
      <c r="A144" s="28" t="s">
        <v>157</v>
      </c>
      <c r="B144" s="29">
        <v>1146.93</v>
      </c>
      <c r="C144" s="29">
        <v>243.65</v>
      </c>
      <c r="D144" s="29">
        <v>1390.58</v>
      </c>
      <c r="E144" s="29">
        <v>1146.93</v>
      </c>
      <c r="F144" s="29">
        <v>243.65</v>
      </c>
      <c r="G144" s="29">
        <v>1390.58</v>
      </c>
      <c r="H144" s="29">
        <f t="shared" si="27"/>
        <v>0</v>
      </c>
      <c r="I144" s="29">
        <f t="shared" si="27"/>
        <v>0</v>
      </c>
      <c r="J144" s="29">
        <f t="shared" si="27"/>
        <v>0</v>
      </c>
      <c r="K144" s="30">
        <v>115.21460000000013</v>
      </c>
      <c r="L144" s="30">
        <v>0</v>
      </c>
      <c r="M144" s="30">
        <f t="shared" si="28"/>
        <v>0</v>
      </c>
      <c r="N144" s="30">
        <f t="shared" si="28"/>
        <v>0</v>
      </c>
      <c r="O144" s="28">
        <f t="shared" si="25"/>
        <v>0</v>
      </c>
      <c r="P144" s="28"/>
      <c r="Q144" s="30">
        <f t="shared" si="26"/>
        <v>115.21460000000013</v>
      </c>
      <c r="R144" s="30" t="str">
        <f t="shared" si="23"/>
        <v xml:space="preserve">№123 </v>
      </c>
    </row>
    <row r="145" spans="1:18">
      <c r="A145" s="8" t="s">
        <v>158</v>
      </c>
      <c r="B145" s="31">
        <v>5435.75</v>
      </c>
      <c r="C145" s="31">
        <v>1352.23</v>
      </c>
      <c r="D145" s="31">
        <v>6787.99</v>
      </c>
      <c r="E145" s="31">
        <v>5845.47</v>
      </c>
      <c r="F145" s="31">
        <v>1396.1200000000001</v>
      </c>
      <c r="G145" s="31">
        <v>7241.6</v>
      </c>
      <c r="H145" s="32">
        <f t="shared" si="27"/>
        <v>409.72000000000025</v>
      </c>
      <c r="I145" s="32">
        <f t="shared" si="27"/>
        <v>43.8900000000001</v>
      </c>
      <c r="J145" s="32">
        <f t="shared" si="27"/>
        <v>453.61000000000058</v>
      </c>
      <c r="K145" s="2">
        <v>-2126.0495999999994</v>
      </c>
      <c r="L145" s="2">
        <v>0</v>
      </c>
      <c r="M145" s="2">
        <f t="shared" si="28"/>
        <v>2618.1108000000013</v>
      </c>
      <c r="N145" s="2">
        <f t="shared" si="28"/>
        <v>105.77490000000024</v>
      </c>
      <c r="O145" s="8">
        <f t="shared" si="25"/>
        <v>2723.8857000000016</v>
      </c>
      <c r="P145" s="8"/>
      <c r="Q145" s="2">
        <f t="shared" si="26"/>
        <v>-4849.935300000001</v>
      </c>
      <c r="R145" s="2" t="str">
        <f t="shared" si="23"/>
        <v xml:space="preserve">№123а </v>
      </c>
    </row>
    <row r="146" spans="1:18">
      <c r="A146" s="28" t="s">
        <v>159</v>
      </c>
      <c r="B146" s="29">
        <v>0.66</v>
      </c>
      <c r="C146" s="29">
        <v>1.21</v>
      </c>
      <c r="D146" s="29">
        <v>1.87</v>
      </c>
      <c r="E146" s="29">
        <v>0.66</v>
      </c>
      <c r="F146" s="29">
        <v>1.21</v>
      </c>
      <c r="G146" s="29">
        <v>1.87</v>
      </c>
      <c r="H146" s="29">
        <f t="shared" si="27"/>
        <v>0</v>
      </c>
      <c r="I146" s="29">
        <f t="shared" si="27"/>
        <v>0</v>
      </c>
      <c r="J146" s="29">
        <f t="shared" si="27"/>
        <v>0</v>
      </c>
      <c r="K146" s="30">
        <v>98.184899999999999</v>
      </c>
      <c r="L146" s="30">
        <v>0</v>
      </c>
      <c r="M146" s="30">
        <f t="shared" si="28"/>
        <v>0</v>
      </c>
      <c r="N146" s="30">
        <f t="shared" si="28"/>
        <v>0</v>
      </c>
      <c r="O146" s="28">
        <f t="shared" si="25"/>
        <v>0</v>
      </c>
      <c r="P146" s="28"/>
      <c r="Q146" s="30">
        <f t="shared" si="26"/>
        <v>98.184899999999999</v>
      </c>
      <c r="R146" s="30" t="str">
        <f t="shared" si="23"/>
        <v xml:space="preserve">№124 </v>
      </c>
    </row>
    <row r="147" spans="1:18">
      <c r="A147" s="8" t="s">
        <v>160</v>
      </c>
      <c r="B147" s="31">
        <v>3313.4900000000002</v>
      </c>
      <c r="C147" s="31">
        <v>1479.6000000000001</v>
      </c>
      <c r="D147" s="31">
        <v>4793.18</v>
      </c>
      <c r="E147" s="31">
        <v>3313.67</v>
      </c>
      <c r="F147" s="31">
        <v>1479.6000000000001</v>
      </c>
      <c r="G147" s="31">
        <v>4793.3599999999997</v>
      </c>
      <c r="H147" s="32">
        <f t="shared" si="27"/>
        <v>0.17999999999983629</v>
      </c>
      <c r="I147" s="32">
        <f t="shared" si="27"/>
        <v>0</v>
      </c>
      <c r="J147" s="32">
        <f t="shared" si="27"/>
        <v>0.17999999999938154</v>
      </c>
      <c r="K147" s="2">
        <v>2687.2397999999985</v>
      </c>
      <c r="L147" s="2">
        <v>0</v>
      </c>
      <c r="M147" s="2">
        <f t="shared" si="28"/>
        <v>1.1501999999989538</v>
      </c>
      <c r="N147" s="2">
        <f t="shared" si="28"/>
        <v>0</v>
      </c>
      <c r="O147" s="8">
        <f t="shared" si="25"/>
        <v>1.1501999999989538</v>
      </c>
      <c r="P147" s="8"/>
      <c r="Q147" s="2">
        <f t="shared" si="26"/>
        <v>2686.0895999999993</v>
      </c>
      <c r="R147" s="2" t="str">
        <f t="shared" si="23"/>
        <v xml:space="preserve">№125 </v>
      </c>
    </row>
    <row r="148" spans="1:18">
      <c r="A148" s="28" t="s">
        <v>161</v>
      </c>
      <c r="B148" s="29">
        <v>2280.8200000000002</v>
      </c>
      <c r="C148" s="29">
        <v>708.25</v>
      </c>
      <c r="D148" s="29">
        <v>2989.07</v>
      </c>
      <c r="E148" s="29">
        <v>2447.39</v>
      </c>
      <c r="F148" s="29">
        <v>738.78</v>
      </c>
      <c r="G148" s="29">
        <v>3186.1800000000003</v>
      </c>
      <c r="H148" s="29">
        <f t="shared" si="27"/>
        <v>166.56999999999971</v>
      </c>
      <c r="I148" s="29">
        <f t="shared" si="27"/>
        <v>30.529999999999973</v>
      </c>
      <c r="J148" s="29">
        <f t="shared" si="27"/>
        <v>197.11000000000013</v>
      </c>
      <c r="K148" s="30">
        <v>21484.893599999999</v>
      </c>
      <c r="L148" s="30">
        <v>0</v>
      </c>
      <c r="M148" s="30">
        <f t="shared" si="28"/>
        <v>1064.3822999999982</v>
      </c>
      <c r="N148" s="30">
        <f t="shared" si="28"/>
        <v>73.577299999999937</v>
      </c>
      <c r="O148" s="28">
        <f t="shared" si="25"/>
        <v>1137.9595999999981</v>
      </c>
      <c r="P148" s="28"/>
      <c r="Q148" s="30">
        <f t="shared" si="26"/>
        <v>20346.934000000001</v>
      </c>
      <c r="R148" s="30" t="str">
        <f t="shared" si="23"/>
        <v xml:space="preserve">№126\1 </v>
      </c>
    </row>
    <row r="149" spans="1:18">
      <c r="A149" s="8" t="s">
        <v>162</v>
      </c>
      <c r="B149" s="31">
        <v>4735.29</v>
      </c>
      <c r="C149" s="31">
        <v>2480.1</v>
      </c>
      <c r="D149" s="31">
        <v>7215.54</v>
      </c>
      <c r="E149" s="31">
        <v>4737.21</v>
      </c>
      <c r="F149" s="31">
        <v>2480.1</v>
      </c>
      <c r="G149" s="31">
        <v>7217.46</v>
      </c>
      <c r="H149" s="32">
        <f t="shared" si="27"/>
        <v>1.9200000000000728</v>
      </c>
      <c r="I149" s="32">
        <f t="shared" si="27"/>
        <v>0</v>
      </c>
      <c r="J149" s="32">
        <f t="shared" si="27"/>
        <v>1.9200000000000728</v>
      </c>
      <c r="K149" s="2">
        <v>-22101.428699999997</v>
      </c>
      <c r="L149" s="2">
        <v>175.57</v>
      </c>
      <c r="M149" s="2">
        <f t="shared" si="28"/>
        <v>12.268800000000464</v>
      </c>
      <c r="N149" s="2">
        <f t="shared" si="28"/>
        <v>0</v>
      </c>
      <c r="O149" s="8">
        <f t="shared" si="25"/>
        <v>12.268800000000464</v>
      </c>
      <c r="P149" s="8"/>
      <c r="Q149" s="2">
        <f t="shared" si="26"/>
        <v>-21938.127499999999</v>
      </c>
      <c r="R149" s="2" t="str">
        <f t="shared" si="23"/>
        <v xml:space="preserve">№126\2 </v>
      </c>
    </row>
    <row r="150" spans="1:18">
      <c r="A150" s="28" t="s">
        <v>163</v>
      </c>
      <c r="B150" s="29">
        <v>86.95</v>
      </c>
      <c r="C150" s="29">
        <v>505.8</v>
      </c>
      <c r="D150" s="29">
        <v>592.77</v>
      </c>
      <c r="E150" s="29">
        <v>87.22</v>
      </c>
      <c r="F150" s="29">
        <v>505.88</v>
      </c>
      <c r="G150" s="29">
        <v>593.12</v>
      </c>
      <c r="H150" s="29">
        <f t="shared" si="27"/>
        <v>0.26999999999999602</v>
      </c>
      <c r="I150" s="29">
        <f t="shared" si="27"/>
        <v>7.9999999999984084E-2</v>
      </c>
      <c r="J150" s="29">
        <f t="shared" si="27"/>
        <v>0.35000000000002274</v>
      </c>
      <c r="K150" s="30">
        <v>957.03749999999991</v>
      </c>
      <c r="L150" s="30">
        <v>0</v>
      </c>
      <c r="M150" s="30">
        <f t="shared" si="28"/>
        <v>1.7252999999999745</v>
      </c>
      <c r="N150" s="30">
        <f t="shared" si="28"/>
        <v>0.19279999999996164</v>
      </c>
      <c r="O150" s="28">
        <f t="shared" si="25"/>
        <v>1.9180999999999362</v>
      </c>
      <c r="P150" s="28"/>
      <c r="Q150" s="30">
        <f t="shared" si="26"/>
        <v>955.11939999999993</v>
      </c>
      <c r="R150" s="30" t="str">
        <f t="shared" si="23"/>
        <v xml:space="preserve">№127 </v>
      </c>
    </row>
    <row r="151" spans="1:18">
      <c r="A151" s="8" t="s">
        <v>164</v>
      </c>
      <c r="B151" s="31">
        <v>1234.49</v>
      </c>
      <c r="C151" s="31">
        <v>361.7</v>
      </c>
      <c r="D151" s="31">
        <v>1596.2</v>
      </c>
      <c r="E151" s="31">
        <v>1295.58</v>
      </c>
      <c r="F151" s="31">
        <v>378.22</v>
      </c>
      <c r="G151" s="31">
        <v>1673.81</v>
      </c>
      <c r="H151" s="32">
        <f t="shared" si="27"/>
        <v>61.089999999999918</v>
      </c>
      <c r="I151" s="32">
        <f t="shared" si="27"/>
        <v>16.520000000000039</v>
      </c>
      <c r="J151" s="32">
        <f t="shared" si="27"/>
        <v>77.6099999999999</v>
      </c>
      <c r="K151" s="2">
        <v>-377.7563912422238</v>
      </c>
      <c r="L151" s="2">
        <v>154.5</v>
      </c>
      <c r="M151" s="2">
        <f t="shared" si="28"/>
        <v>390.36509999999947</v>
      </c>
      <c r="N151" s="2">
        <f t="shared" si="28"/>
        <v>39.813200000000094</v>
      </c>
      <c r="O151" s="8">
        <f t="shared" si="25"/>
        <v>430.17829999999958</v>
      </c>
      <c r="P151" s="8"/>
      <c r="Q151" s="2">
        <f t="shared" si="26"/>
        <v>-653.43469124222338</v>
      </c>
      <c r="R151" s="2" t="str">
        <f t="shared" si="23"/>
        <v xml:space="preserve">№128 </v>
      </c>
    </row>
    <row r="152" spans="1:18">
      <c r="A152" s="28" t="s">
        <v>165</v>
      </c>
      <c r="B152" s="29">
        <v>18978.284</v>
      </c>
      <c r="C152" s="29">
        <v>6681.0860000000002</v>
      </c>
      <c r="D152" s="29">
        <v>25659.37</v>
      </c>
      <c r="E152" s="29">
        <v>19341.462</v>
      </c>
      <c r="F152" s="29">
        <v>6921.3130000000001</v>
      </c>
      <c r="G152" s="29">
        <v>26262.775000000001</v>
      </c>
      <c r="H152" s="29">
        <f t="shared" si="27"/>
        <v>363.17799999999988</v>
      </c>
      <c r="I152" s="29">
        <f t="shared" si="27"/>
        <v>240.22699999999986</v>
      </c>
      <c r="J152" s="29">
        <f t="shared" si="27"/>
        <v>603.40500000000247</v>
      </c>
      <c r="K152" s="30">
        <v>-7218.8307000000023</v>
      </c>
      <c r="L152" s="30">
        <v>6000</v>
      </c>
      <c r="M152" s="30">
        <f t="shared" si="28"/>
        <v>2320.7074199999993</v>
      </c>
      <c r="N152" s="30">
        <f t="shared" si="28"/>
        <v>578.94706999999971</v>
      </c>
      <c r="O152" s="28">
        <f t="shared" si="25"/>
        <v>2899.654489999999</v>
      </c>
      <c r="P152" s="28"/>
      <c r="Q152" s="30">
        <f t="shared" si="26"/>
        <v>-4118.4851900000012</v>
      </c>
      <c r="R152" s="30" t="str">
        <f t="shared" si="23"/>
        <v>№129</v>
      </c>
    </row>
    <row r="153" spans="1:18">
      <c r="A153" s="8" t="s">
        <v>166</v>
      </c>
      <c r="B153" s="31">
        <v>5453.42</v>
      </c>
      <c r="C153" s="31">
        <v>1797.28</v>
      </c>
      <c r="D153" s="31">
        <v>7250.7</v>
      </c>
      <c r="E153" s="31">
        <v>5666.02</v>
      </c>
      <c r="F153" s="31">
        <v>1854.1100000000001</v>
      </c>
      <c r="G153" s="31">
        <v>7520.14</v>
      </c>
      <c r="H153" s="32">
        <f t="shared" si="27"/>
        <v>212.60000000000036</v>
      </c>
      <c r="I153" s="32">
        <f t="shared" si="27"/>
        <v>56.830000000000155</v>
      </c>
      <c r="J153" s="32">
        <f t="shared" si="27"/>
        <v>269.44000000000051</v>
      </c>
      <c r="K153" s="2">
        <v>-518.3691000000008</v>
      </c>
      <c r="L153" s="2">
        <v>1000</v>
      </c>
      <c r="M153" s="2">
        <f t="shared" si="28"/>
        <v>1358.5140000000022</v>
      </c>
      <c r="N153" s="2">
        <f t="shared" si="28"/>
        <v>136.96030000000039</v>
      </c>
      <c r="O153" s="8">
        <f t="shared" si="25"/>
        <v>1495.4743000000026</v>
      </c>
      <c r="P153" s="8"/>
      <c r="Q153" s="2">
        <f t="shared" si="26"/>
        <v>-1013.8434000000034</v>
      </c>
      <c r="R153" s="2" t="str">
        <f t="shared" si="23"/>
        <v xml:space="preserve">№130 </v>
      </c>
    </row>
    <row r="154" spans="1:18">
      <c r="A154" s="28" t="s">
        <v>167</v>
      </c>
      <c r="B154" s="29">
        <v>44355</v>
      </c>
      <c r="C154" s="29">
        <v>20585.52</v>
      </c>
      <c r="D154" s="29">
        <v>64940.520000000004</v>
      </c>
      <c r="E154" s="29">
        <v>44882.67</v>
      </c>
      <c r="F154" s="29">
        <v>20737.850000000002</v>
      </c>
      <c r="G154" s="29">
        <v>65620.53</v>
      </c>
      <c r="H154" s="29">
        <f t="shared" si="27"/>
        <v>527.66999999999825</v>
      </c>
      <c r="I154" s="29">
        <f t="shared" si="27"/>
        <v>152.33000000000175</v>
      </c>
      <c r="J154" s="29">
        <f t="shared" si="27"/>
        <v>680.00999999999476</v>
      </c>
      <c r="K154" s="30">
        <v>-2635.1466999999984</v>
      </c>
      <c r="L154" s="30">
        <v>2700</v>
      </c>
      <c r="M154" s="30">
        <f t="shared" si="28"/>
        <v>3371.8112999999885</v>
      </c>
      <c r="N154" s="30">
        <f t="shared" si="28"/>
        <v>367.11530000000425</v>
      </c>
      <c r="O154" s="28">
        <f t="shared" si="25"/>
        <v>3738.9265999999925</v>
      </c>
      <c r="P154" s="28"/>
      <c r="Q154" s="30">
        <f t="shared" si="26"/>
        <v>-3674.0732999999909</v>
      </c>
      <c r="R154" s="30" t="str">
        <f t="shared" si="23"/>
        <v xml:space="preserve">№131 </v>
      </c>
    </row>
    <row r="155" spans="1:18">
      <c r="A155" s="8" t="s">
        <v>168</v>
      </c>
      <c r="B155" s="31">
        <v>2635.41</v>
      </c>
      <c r="C155" s="31">
        <v>905.06000000000006</v>
      </c>
      <c r="D155" s="31">
        <v>3540.4700000000003</v>
      </c>
      <c r="E155" s="31">
        <v>2841.09</v>
      </c>
      <c r="F155" s="31">
        <v>951.4</v>
      </c>
      <c r="G155" s="31">
        <v>3792.4900000000002</v>
      </c>
      <c r="H155" s="32">
        <f t="shared" si="27"/>
        <v>205.68000000000029</v>
      </c>
      <c r="I155" s="32">
        <f t="shared" si="27"/>
        <v>46.339999999999918</v>
      </c>
      <c r="J155" s="32">
        <f t="shared" si="27"/>
        <v>252.01999999999998</v>
      </c>
      <c r="K155" s="2">
        <v>-516.25730000000021</v>
      </c>
      <c r="L155" s="2">
        <v>1000</v>
      </c>
      <c r="M155" s="2">
        <f t="shared" si="28"/>
        <v>1314.2952000000018</v>
      </c>
      <c r="N155" s="2">
        <f t="shared" si="28"/>
        <v>111.67939999999982</v>
      </c>
      <c r="O155" s="8">
        <f t="shared" si="25"/>
        <v>1425.9746000000016</v>
      </c>
      <c r="P155" s="8"/>
      <c r="Q155" s="2">
        <f t="shared" si="26"/>
        <v>-942.23190000000181</v>
      </c>
      <c r="R155" s="2" t="str">
        <f t="shared" si="23"/>
        <v xml:space="preserve">№132 </v>
      </c>
    </row>
    <row r="156" spans="1:18">
      <c r="A156" s="28" t="s">
        <v>169</v>
      </c>
      <c r="B156" s="29">
        <v>1963.31</v>
      </c>
      <c r="C156" s="29">
        <v>3186.41</v>
      </c>
      <c r="D156" s="29">
        <v>5149.7300000000005</v>
      </c>
      <c r="E156" s="29">
        <v>2046.3600000000001</v>
      </c>
      <c r="F156" s="29">
        <v>3210.12</v>
      </c>
      <c r="G156" s="29">
        <v>5256.49</v>
      </c>
      <c r="H156" s="29">
        <f t="shared" si="27"/>
        <v>83.050000000000182</v>
      </c>
      <c r="I156" s="29">
        <f t="shared" si="27"/>
        <v>23.710000000000036</v>
      </c>
      <c r="J156" s="29">
        <f t="shared" si="27"/>
        <v>106.75999999999931</v>
      </c>
      <c r="K156" s="30">
        <v>-167.59499999999883</v>
      </c>
      <c r="L156" s="30">
        <v>1000</v>
      </c>
      <c r="M156" s="30">
        <f t="shared" si="28"/>
        <v>530.68950000000109</v>
      </c>
      <c r="N156" s="30">
        <f t="shared" si="28"/>
        <v>57.141100000000094</v>
      </c>
      <c r="O156" s="28">
        <f t="shared" si="25"/>
        <v>587.83060000000114</v>
      </c>
      <c r="P156" s="28"/>
      <c r="Q156" s="30">
        <f t="shared" si="26"/>
        <v>244.57439999999997</v>
      </c>
      <c r="R156" s="30" t="str">
        <f t="shared" si="23"/>
        <v xml:space="preserve">№133 </v>
      </c>
    </row>
    <row r="157" spans="1:18">
      <c r="A157" s="8" t="s">
        <v>170</v>
      </c>
      <c r="B157" s="31">
        <v>2668.55</v>
      </c>
      <c r="C157" s="31">
        <v>1075.3700000000001</v>
      </c>
      <c r="D157" s="31">
        <v>3743.96</v>
      </c>
      <c r="E157" s="31">
        <v>2670.14</v>
      </c>
      <c r="F157" s="31">
        <v>1075.9000000000001</v>
      </c>
      <c r="G157" s="31">
        <v>3746.08</v>
      </c>
      <c r="H157" s="32">
        <f t="shared" si="27"/>
        <v>1.5899999999996908</v>
      </c>
      <c r="I157" s="32">
        <f t="shared" si="27"/>
        <v>0.52999999999997272</v>
      </c>
      <c r="J157" s="32">
        <f t="shared" si="27"/>
        <v>2.1199999999998909</v>
      </c>
      <c r="K157" s="2">
        <v>-91.021700000000436</v>
      </c>
      <c r="L157" s="2">
        <v>0</v>
      </c>
      <c r="M157" s="2">
        <f t="shared" si="28"/>
        <v>10.160099999998023</v>
      </c>
      <c r="N157" s="2">
        <f t="shared" si="28"/>
        <v>1.2772999999999344</v>
      </c>
      <c r="O157" s="8">
        <f t="shared" si="25"/>
        <v>11.437399999997957</v>
      </c>
      <c r="P157" s="8"/>
      <c r="Q157" s="2">
        <f t="shared" si="26"/>
        <v>-102.45909999999839</v>
      </c>
      <c r="R157" s="2" t="str">
        <f t="shared" si="23"/>
        <v xml:space="preserve">№134 </v>
      </c>
    </row>
    <row r="158" spans="1:18">
      <c r="A158" s="28" t="s">
        <v>171</v>
      </c>
      <c r="B158" s="29">
        <v>1540.1100000000001</v>
      </c>
      <c r="C158" s="29">
        <v>789.86</v>
      </c>
      <c r="D158" s="29">
        <v>2329.9900000000002</v>
      </c>
      <c r="E158" s="29">
        <v>1639.05</v>
      </c>
      <c r="F158" s="29">
        <v>849.79</v>
      </c>
      <c r="G158" s="29">
        <v>2488.87</v>
      </c>
      <c r="H158" s="29">
        <f t="shared" si="27"/>
        <v>98.939999999999827</v>
      </c>
      <c r="I158" s="29">
        <f t="shared" si="27"/>
        <v>59.92999999999995</v>
      </c>
      <c r="J158" s="29">
        <f t="shared" si="27"/>
        <v>158.87999999999965</v>
      </c>
      <c r="K158" s="30">
        <v>-1623.8272000000009</v>
      </c>
      <c r="L158" s="30">
        <v>0</v>
      </c>
      <c r="M158" s="30">
        <f t="shared" si="28"/>
        <v>632.22659999999883</v>
      </c>
      <c r="N158" s="30">
        <f t="shared" si="28"/>
        <v>144.43129999999988</v>
      </c>
      <c r="O158" s="28">
        <f t="shared" si="25"/>
        <v>776.65789999999868</v>
      </c>
      <c r="P158" s="28"/>
      <c r="Q158" s="30">
        <f t="shared" si="26"/>
        <v>-2400.4850999999994</v>
      </c>
      <c r="R158" s="30" t="str">
        <f t="shared" si="23"/>
        <v xml:space="preserve">№135 </v>
      </c>
    </row>
    <row r="159" spans="1:18">
      <c r="A159" s="8" t="s">
        <v>172</v>
      </c>
      <c r="B159" s="31">
        <v>1727.53</v>
      </c>
      <c r="C159" s="31">
        <v>1333.98</v>
      </c>
      <c r="D159" s="31">
        <v>3061.52</v>
      </c>
      <c r="E159" s="31">
        <v>1728.58</v>
      </c>
      <c r="F159" s="31">
        <v>1334.07</v>
      </c>
      <c r="G159" s="31">
        <v>3062.66</v>
      </c>
      <c r="H159" s="32">
        <f t="shared" si="27"/>
        <v>1.0499999999999545</v>
      </c>
      <c r="I159" s="32">
        <f t="shared" si="27"/>
        <v>8.9999999999918145E-2</v>
      </c>
      <c r="J159" s="32">
        <f t="shared" si="27"/>
        <v>1.1399999999998727</v>
      </c>
      <c r="K159" s="2">
        <v>-4667.2138000000004</v>
      </c>
      <c r="L159" s="2">
        <v>0</v>
      </c>
      <c r="M159" s="2">
        <f t="shared" si="28"/>
        <v>6.7094999999997089</v>
      </c>
      <c r="N159" s="2">
        <f t="shared" si="28"/>
        <v>0.21689999999980275</v>
      </c>
      <c r="O159" s="8">
        <f t="shared" si="25"/>
        <v>6.9263999999995116</v>
      </c>
      <c r="P159" s="8"/>
      <c r="Q159" s="2">
        <f t="shared" si="26"/>
        <v>-4674.1401999999998</v>
      </c>
      <c r="R159" s="2" t="str">
        <f t="shared" si="23"/>
        <v xml:space="preserve">№136 </v>
      </c>
    </row>
    <row r="160" spans="1:18">
      <c r="A160" s="28" t="s">
        <v>173</v>
      </c>
      <c r="B160" s="29">
        <v>1008.74</v>
      </c>
      <c r="C160" s="29">
        <v>546.78</v>
      </c>
      <c r="D160" s="29">
        <v>1555.53</v>
      </c>
      <c r="E160" s="29">
        <v>1146.45</v>
      </c>
      <c r="F160" s="29">
        <v>637.64</v>
      </c>
      <c r="G160" s="29">
        <v>1784.1000000000001</v>
      </c>
      <c r="H160" s="29">
        <f t="shared" si="27"/>
        <v>137.71000000000004</v>
      </c>
      <c r="I160" s="29">
        <f t="shared" si="27"/>
        <v>90.860000000000014</v>
      </c>
      <c r="J160" s="29">
        <f t="shared" si="27"/>
        <v>228.57000000000016</v>
      </c>
      <c r="K160" s="30">
        <v>-305.6889000000001</v>
      </c>
      <c r="L160" s="30">
        <v>0</v>
      </c>
      <c r="M160" s="30">
        <f t="shared" si="28"/>
        <v>879.96690000000024</v>
      </c>
      <c r="N160" s="30">
        <f t="shared" si="28"/>
        <v>218.97260000000006</v>
      </c>
      <c r="O160" s="28">
        <f t="shared" si="25"/>
        <v>1098.9395000000004</v>
      </c>
      <c r="P160" s="28"/>
      <c r="Q160" s="30">
        <f t="shared" si="26"/>
        <v>-1404.6284000000005</v>
      </c>
      <c r="R160" s="30" t="str">
        <f t="shared" si="23"/>
        <v>№137</v>
      </c>
    </row>
    <row r="161" spans="1:18">
      <c r="A161" s="8" t="s">
        <v>174</v>
      </c>
      <c r="B161" s="31">
        <v>6562.81</v>
      </c>
      <c r="C161" s="31">
        <v>1339.24</v>
      </c>
      <c r="D161" s="31">
        <v>7902.06</v>
      </c>
      <c r="E161" s="31">
        <v>6979.2300000000005</v>
      </c>
      <c r="F161" s="31">
        <v>1404.8</v>
      </c>
      <c r="G161" s="31">
        <v>8384.0400000000009</v>
      </c>
      <c r="H161" s="32">
        <f t="shared" si="27"/>
        <v>416.42000000000007</v>
      </c>
      <c r="I161" s="32">
        <f t="shared" si="27"/>
        <v>65.559999999999945</v>
      </c>
      <c r="J161" s="32">
        <f t="shared" si="27"/>
        <v>481.98000000000047</v>
      </c>
      <c r="K161" s="2">
        <v>-1901.0868000000028</v>
      </c>
      <c r="L161" s="2">
        <v>2575</v>
      </c>
      <c r="M161" s="2">
        <f t="shared" si="28"/>
        <v>2660.9238000000005</v>
      </c>
      <c r="N161" s="2">
        <f t="shared" si="28"/>
        <v>157.99959999999987</v>
      </c>
      <c r="O161" s="8">
        <f t="shared" si="25"/>
        <v>2818.9234000000006</v>
      </c>
      <c r="P161" s="8"/>
      <c r="Q161" s="2">
        <f t="shared" si="26"/>
        <v>-2145.0102000000034</v>
      </c>
      <c r="R161" s="2" t="str">
        <f t="shared" si="23"/>
        <v>№138</v>
      </c>
    </row>
    <row r="162" spans="1:18">
      <c r="A162" s="28" t="s">
        <v>175</v>
      </c>
      <c r="B162" s="29">
        <v>3023.94</v>
      </c>
      <c r="C162" s="29">
        <v>2454.7200000000003</v>
      </c>
      <c r="D162" s="29">
        <v>5478.66</v>
      </c>
      <c r="E162" s="29">
        <v>3306.84</v>
      </c>
      <c r="F162" s="29">
        <v>2613.56</v>
      </c>
      <c r="G162" s="29">
        <v>5920.41</v>
      </c>
      <c r="H162" s="29">
        <f t="shared" si="27"/>
        <v>282.90000000000009</v>
      </c>
      <c r="I162" s="29">
        <f t="shared" si="27"/>
        <v>158.83999999999969</v>
      </c>
      <c r="J162" s="29">
        <f t="shared" si="27"/>
        <v>441.75</v>
      </c>
      <c r="K162" s="30">
        <v>-2602.6800000000007</v>
      </c>
      <c r="L162" s="30">
        <v>2602.6799999999998</v>
      </c>
      <c r="M162" s="30">
        <f t="shared" si="28"/>
        <v>1807.7310000000004</v>
      </c>
      <c r="N162" s="30">
        <f t="shared" si="28"/>
        <v>382.8043999999993</v>
      </c>
      <c r="O162" s="28">
        <f t="shared" si="25"/>
        <v>2190.5353999999998</v>
      </c>
      <c r="P162" s="28"/>
      <c r="Q162" s="30">
        <f t="shared" si="26"/>
        <v>-2190.5354000000011</v>
      </c>
      <c r="R162" s="30" t="str">
        <f t="shared" si="23"/>
        <v xml:space="preserve">№139 </v>
      </c>
    </row>
    <row r="163" spans="1:18">
      <c r="A163" s="8" t="s">
        <v>176</v>
      </c>
      <c r="B163" s="31">
        <v>10108.31</v>
      </c>
      <c r="C163" s="31">
        <v>5455.6900000000005</v>
      </c>
      <c r="D163" s="31">
        <v>15564.02</v>
      </c>
      <c r="E163" s="31">
        <v>10330.41</v>
      </c>
      <c r="F163" s="31">
        <v>5555.63</v>
      </c>
      <c r="G163" s="31">
        <v>15886.06</v>
      </c>
      <c r="H163" s="32">
        <f t="shared" si="27"/>
        <v>222.10000000000036</v>
      </c>
      <c r="I163" s="32">
        <f t="shared" si="27"/>
        <v>99.9399999999996</v>
      </c>
      <c r="J163" s="32">
        <f t="shared" si="27"/>
        <v>322.03999999999905</v>
      </c>
      <c r="K163" s="2">
        <v>-3139.2366999999949</v>
      </c>
      <c r="L163" s="2">
        <v>6000</v>
      </c>
      <c r="M163" s="2">
        <f t="shared" si="28"/>
        <v>1419.2190000000023</v>
      </c>
      <c r="N163" s="2">
        <f t="shared" si="28"/>
        <v>240.85539999999904</v>
      </c>
      <c r="O163" s="8">
        <f t="shared" si="25"/>
        <v>1660.0744000000013</v>
      </c>
      <c r="P163" s="8"/>
      <c r="Q163" s="2">
        <f t="shared" si="26"/>
        <v>1200.6889000000037</v>
      </c>
      <c r="R163" s="2" t="str">
        <f t="shared" si="23"/>
        <v xml:space="preserve">№140 </v>
      </c>
    </row>
    <row r="164" spans="1:18">
      <c r="A164" s="28" t="s">
        <v>177</v>
      </c>
      <c r="B164" s="29">
        <v>4816.43</v>
      </c>
      <c r="C164" s="29">
        <v>2120.46</v>
      </c>
      <c r="D164" s="29">
        <v>6936.9000000000005</v>
      </c>
      <c r="E164" s="29">
        <v>4946.32</v>
      </c>
      <c r="F164" s="29">
        <v>2181.13</v>
      </c>
      <c r="G164" s="29">
        <v>7127.46</v>
      </c>
      <c r="H164" s="29">
        <f>E164-B164</f>
        <v>129.88999999999942</v>
      </c>
      <c r="I164" s="29">
        <f>F164-C164</f>
        <v>60.670000000000073</v>
      </c>
      <c r="J164" s="29">
        <f>G164-D164</f>
        <v>190.55999999999949</v>
      </c>
      <c r="K164" s="30">
        <v>-9731.3097999999991</v>
      </c>
      <c r="L164" s="30">
        <v>0</v>
      </c>
      <c r="M164" s="30">
        <f t="shared" si="28"/>
        <v>829.99709999999629</v>
      </c>
      <c r="N164" s="30">
        <f t="shared" si="28"/>
        <v>146.21470000000019</v>
      </c>
      <c r="O164" s="28">
        <f t="shared" si="25"/>
        <v>976.21179999999651</v>
      </c>
      <c r="P164" s="28"/>
      <c r="Q164" s="30">
        <f t="shared" si="26"/>
        <v>-10707.521599999996</v>
      </c>
      <c r="R164" s="30" t="str">
        <f t="shared" si="23"/>
        <v xml:space="preserve">№141\1 </v>
      </c>
    </row>
    <row r="165" spans="1:18">
      <c r="A165" s="8" t="s">
        <v>178</v>
      </c>
      <c r="B165" s="31">
        <v>2272.6</v>
      </c>
      <c r="C165" s="31">
        <v>582.78</v>
      </c>
      <c r="D165" s="31">
        <v>2855.4</v>
      </c>
      <c r="E165" s="31">
        <v>2333.44</v>
      </c>
      <c r="F165" s="31">
        <v>596.38</v>
      </c>
      <c r="G165" s="31">
        <v>2929.83</v>
      </c>
      <c r="H165" s="32">
        <f t="shared" si="27"/>
        <v>60.840000000000146</v>
      </c>
      <c r="I165" s="32">
        <f t="shared" si="27"/>
        <v>13.600000000000023</v>
      </c>
      <c r="J165" s="32">
        <f t="shared" si="27"/>
        <v>74.429999999999836</v>
      </c>
      <c r="K165" s="2">
        <v>2383.3463999999999</v>
      </c>
      <c r="L165" s="2">
        <v>0</v>
      </c>
      <c r="M165" s="2">
        <f t="shared" si="28"/>
        <v>388.76760000000093</v>
      </c>
      <c r="N165" s="2">
        <f t="shared" si="28"/>
        <v>32.77600000000006</v>
      </c>
      <c r="O165" s="8">
        <f t="shared" si="25"/>
        <v>421.54360000000099</v>
      </c>
      <c r="P165" s="8"/>
      <c r="Q165" s="2">
        <f t="shared" si="26"/>
        <v>1961.802799999999</v>
      </c>
      <c r="R165" s="2" t="str">
        <f t="shared" si="23"/>
        <v xml:space="preserve">№141\2 </v>
      </c>
    </row>
    <row r="166" spans="1:18">
      <c r="A166" s="28" t="s">
        <v>179</v>
      </c>
      <c r="B166" s="29">
        <v>166.83</v>
      </c>
      <c r="C166" s="29">
        <v>672.81000000000006</v>
      </c>
      <c r="D166" s="29">
        <v>839.64</v>
      </c>
      <c r="E166" s="29">
        <v>168.08</v>
      </c>
      <c r="F166" s="29">
        <v>672.81000000000006</v>
      </c>
      <c r="G166" s="29">
        <v>840.9</v>
      </c>
      <c r="H166" s="29">
        <f t="shared" si="27"/>
        <v>1.25</v>
      </c>
      <c r="I166" s="29">
        <f t="shared" si="27"/>
        <v>0</v>
      </c>
      <c r="J166" s="29">
        <f t="shared" si="27"/>
        <v>1.2599999999999909</v>
      </c>
      <c r="K166" s="30">
        <v>1887.1722999999997</v>
      </c>
      <c r="L166" s="30">
        <v>0</v>
      </c>
      <c r="M166" s="30">
        <f t="shared" si="28"/>
        <v>7.9874999999999998</v>
      </c>
      <c r="N166" s="30">
        <f t="shared" si="28"/>
        <v>0</v>
      </c>
      <c r="O166" s="28">
        <f t="shared" si="25"/>
        <v>7.9874999999999998</v>
      </c>
      <c r="P166" s="28"/>
      <c r="Q166" s="30">
        <f t="shared" si="26"/>
        <v>1879.1847999999998</v>
      </c>
      <c r="R166" s="30" t="str">
        <f t="shared" si="23"/>
        <v xml:space="preserve">№142 </v>
      </c>
    </row>
    <row r="167" spans="1:18">
      <c r="A167" s="8" t="s">
        <v>180</v>
      </c>
      <c r="B167" s="31">
        <v>11.38</v>
      </c>
      <c r="C167" s="31">
        <v>5.36</v>
      </c>
      <c r="D167" s="31">
        <v>16.75</v>
      </c>
      <c r="E167" s="31">
        <v>11.38</v>
      </c>
      <c r="F167" s="31">
        <v>5.36</v>
      </c>
      <c r="G167" s="31">
        <v>16.75</v>
      </c>
      <c r="H167" s="32">
        <f t="shared" si="27"/>
        <v>0</v>
      </c>
      <c r="I167" s="32">
        <f t="shared" si="27"/>
        <v>0</v>
      </c>
      <c r="J167" s="32">
        <f t="shared" si="27"/>
        <v>0</v>
      </c>
      <c r="K167" s="2">
        <v>-56.486400000000017</v>
      </c>
      <c r="L167" s="2">
        <v>0</v>
      </c>
      <c r="M167" s="2">
        <f t="shared" si="28"/>
        <v>0</v>
      </c>
      <c r="N167" s="2">
        <f t="shared" si="28"/>
        <v>0</v>
      </c>
      <c r="O167" s="8">
        <f t="shared" si="25"/>
        <v>0</v>
      </c>
      <c r="P167" s="8"/>
      <c r="Q167" s="2">
        <f t="shared" si="26"/>
        <v>-56.486400000000017</v>
      </c>
      <c r="R167" s="2" t="str">
        <f t="shared" si="23"/>
        <v xml:space="preserve">№143 </v>
      </c>
    </row>
    <row r="168" spans="1:18">
      <c r="A168" s="28" t="s">
        <v>181</v>
      </c>
      <c r="B168" s="29">
        <v>556.89</v>
      </c>
      <c r="C168" s="29">
        <v>228.34</v>
      </c>
      <c r="D168" s="29">
        <v>785.24</v>
      </c>
      <c r="E168" s="29">
        <v>556.89</v>
      </c>
      <c r="F168" s="29">
        <v>228.34</v>
      </c>
      <c r="G168" s="29">
        <v>785.24</v>
      </c>
      <c r="H168" s="29">
        <f t="shared" si="27"/>
        <v>0</v>
      </c>
      <c r="I168" s="29">
        <f t="shared" si="27"/>
        <v>0</v>
      </c>
      <c r="J168" s="29">
        <f t="shared" si="27"/>
        <v>0</v>
      </c>
      <c r="K168" s="30">
        <v>5.7038000000001192</v>
      </c>
      <c r="L168" s="30">
        <v>0</v>
      </c>
      <c r="M168" s="30">
        <f t="shared" si="28"/>
        <v>0</v>
      </c>
      <c r="N168" s="30">
        <f t="shared" si="28"/>
        <v>0</v>
      </c>
      <c r="O168" s="28">
        <f t="shared" si="25"/>
        <v>0</v>
      </c>
      <c r="P168" s="28"/>
      <c r="Q168" s="30">
        <f t="shared" si="26"/>
        <v>5.7038000000001192</v>
      </c>
      <c r="R168" s="30" t="str">
        <f t="shared" si="23"/>
        <v>№143а</v>
      </c>
    </row>
    <row r="169" spans="1:18">
      <c r="A169" s="8" t="s">
        <v>182</v>
      </c>
      <c r="B169" s="31">
        <v>4192.1000000000004</v>
      </c>
      <c r="C169" s="31">
        <v>3331.7000000000003</v>
      </c>
      <c r="D169" s="31">
        <v>7523.84</v>
      </c>
      <c r="E169" s="31">
        <v>4269.12</v>
      </c>
      <c r="F169" s="31">
        <v>3381.9700000000003</v>
      </c>
      <c r="G169" s="31">
        <v>7651.13</v>
      </c>
      <c r="H169" s="32">
        <f t="shared" si="27"/>
        <v>77.019999999999527</v>
      </c>
      <c r="I169" s="32">
        <f t="shared" si="27"/>
        <v>50.269999999999982</v>
      </c>
      <c r="J169" s="32">
        <f t="shared" si="27"/>
        <v>127.28999999999996</v>
      </c>
      <c r="K169" s="2">
        <v>-1086.3148000000037</v>
      </c>
      <c r="L169" s="2">
        <v>0</v>
      </c>
      <c r="M169" s="2">
        <f t="shared" si="28"/>
        <v>492.15779999999694</v>
      </c>
      <c r="N169" s="2">
        <f t="shared" si="28"/>
        <v>121.15069999999996</v>
      </c>
      <c r="O169" s="8">
        <f t="shared" si="25"/>
        <v>613.30849999999691</v>
      </c>
      <c r="P169" s="8"/>
      <c r="Q169" s="2">
        <f t="shared" si="26"/>
        <v>-1699.6233000000007</v>
      </c>
      <c r="R169" s="2" t="str">
        <f t="shared" si="23"/>
        <v xml:space="preserve">№144 </v>
      </c>
    </row>
    <row r="170" spans="1:18">
      <c r="A170" s="28" t="s">
        <v>183</v>
      </c>
      <c r="B170" s="29">
        <v>1715.3700000000001</v>
      </c>
      <c r="C170" s="29">
        <v>2459.0500000000002</v>
      </c>
      <c r="D170" s="29">
        <v>4174.4400000000005</v>
      </c>
      <c r="E170" s="29">
        <v>1859.74</v>
      </c>
      <c r="F170" s="29">
        <v>2551.34</v>
      </c>
      <c r="G170" s="29">
        <v>4411.09</v>
      </c>
      <c r="H170" s="29">
        <f t="shared" si="27"/>
        <v>144.36999999999989</v>
      </c>
      <c r="I170" s="29">
        <f t="shared" si="27"/>
        <v>92.289999999999964</v>
      </c>
      <c r="J170" s="29">
        <f t="shared" si="27"/>
        <v>236.64999999999964</v>
      </c>
      <c r="K170" s="30">
        <v>-2761.2387000000099</v>
      </c>
      <c r="L170" s="30">
        <v>841.37</v>
      </c>
      <c r="M170" s="30">
        <f t="shared" si="28"/>
        <v>922.52429999999924</v>
      </c>
      <c r="N170" s="30">
        <f t="shared" si="28"/>
        <v>222.41889999999992</v>
      </c>
      <c r="O170" s="28">
        <f t="shared" si="25"/>
        <v>1144.9431999999993</v>
      </c>
      <c r="P170" s="28"/>
      <c r="Q170" s="30">
        <f t="shared" si="26"/>
        <v>-3064.8119000000092</v>
      </c>
      <c r="R170" s="30" t="str">
        <f t="shared" si="23"/>
        <v xml:space="preserve">№145\1 </v>
      </c>
    </row>
    <row r="171" spans="1:18">
      <c r="A171" s="8" t="s">
        <v>184</v>
      </c>
      <c r="B171" s="31">
        <v>4328.28</v>
      </c>
      <c r="C171" s="31">
        <v>2384.63</v>
      </c>
      <c r="D171" s="31">
        <v>6713.01</v>
      </c>
      <c r="E171" s="31">
        <v>4427.7700000000004</v>
      </c>
      <c r="F171" s="31">
        <v>2417.75</v>
      </c>
      <c r="G171" s="31">
        <v>6845.63</v>
      </c>
      <c r="H171" s="32">
        <f t="shared" si="27"/>
        <v>99.490000000000691</v>
      </c>
      <c r="I171" s="32">
        <f t="shared" si="27"/>
        <v>33.119999999999891</v>
      </c>
      <c r="J171" s="32">
        <f t="shared" si="27"/>
        <v>132.61999999999989</v>
      </c>
      <c r="K171" s="2">
        <v>1919.8659000000021</v>
      </c>
      <c r="L171" s="2">
        <v>0</v>
      </c>
      <c r="M171" s="2">
        <f t="shared" si="28"/>
        <v>635.74110000000439</v>
      </c>
      <c r="N171" s="2">
        <f t="shared" si="28"/>
        <v>79.819199999999739</v>
      </c>
      <c r="O171" s="8">
        <f t="shared" si="25"/>
        <v>715.56030000000419</v>
      </c>
      <c r="P171" s="8"/>
      <c r="Q171" s="2">
        <f t="shared" si="26"/>
        <v>1204.3055999999979</v>
      </c>
      <c r="R171" s="2" t="str">
        <f t="shared" si="23"/>
        <v>№145\2</v>
      </c>
    </row>
    <row r="172" spans="1:18">
      <c r="A172" s="28" t="s">
        <v>185</v>
      </c>
      <c r="B172" s="29">
        <v>8689.08</v>
      </c>
      <c r="C172" s="29">
        <v>4457.3</v>
      </c>
      <c r="D172" s="29">
        <v>13146.380000000001</v>
      </c>
      <c r="E172" s="29">
        <v>8859.48</v>
      </c>
      <c r="F172" s="29">
        <v>4532.3900000000003</v>
      </c>
      <c r="G172" s="29">
        <v>13391.87</v>
      </c>
      <c r="H172" s="29">
        <f t="shared" si="27"/>
        <v>170.39999999999964</v>
      </c>
      <c r="I172" s="29">
        <f t="shared" si="27"/>
        <v>75.090000000000146</v>
      </c>
      <c r="J172" s="29">
        <f t="shared" si="27"/>
        <v>245.48999999999978</v>
      </c>
      <c r="K172" s="30">
        <v>-2410.3359000000009</v>
      </c>
      <c r="L172" s="30">
        <v>43643</v>
      </c>
      <c r="M172" s="30">
        <f t="shared" si="28"/>
        <v>1088.8559999999977</v>
      </c>
      <c r="N172" s="30">
        <f t="shared" si="28"/>
        <v>180.96690000000035</v>
      </c>
      <c r="O172" s="28">
        <f t="shared" si="25"/>
        <v>1269.8228999999981</v>
      </c>
      <c r="P172" s="28"/>
      <c r="Q172" s="30">
        <f t="shared" si="26"/>
        <v>39962.841200000003</v>
      </c>
      <c r="R172" s="30" t="str">
        <f t="shared" si="23"/>
        <v xml:space="preserve">№146 </v>
      </c>
    </row>
    <row r="173" spans="1:18">
      <c r="A173" s="8" t="s">
        <v>186</v>
      </c>
      <c r="B173" s="31">
        <v>2141.6950000000002</v>
      </c>
      <c r="C173" s="31">
        <v>772.69500000000005</v>
      </c>
      <c r="D173" s="31">
        <v>2914.39</v>
      </c>
      <c r="E173" s="31">
        <v>2605.0039999999999</v>
      </c>
      <c r="F173" s="31">
        <v>1004.6220000000001</v>
      </c>
      <c r="G173" s="31">
        <v>3609.6260000000002</v>
      </c>
      <c r="H173" s="32">
        <f t="shared" si="27"/>
        <v>463.30899999999974</v>
      </c>
      <c r="I173" s="32">
        <f t="shared" si="27"/>
        <v>231.92700000000002</v>
      </c>
      <c r="J173" s="32">
        <f t="shared" si="27"/>
        <v>695.23600000000033</v>
      </c>
      <c r="K173" s="2">
        <v>-452.53463000000011</v>
      </c>
      <c r="L173" s="2">
        <v>0</v>
      </c>
      <c r="M173" s="2">
        <f t="shared" si="28"/>
        <v>2960.5445099999984</v>
      </c>
      <c r="N173" s="2">
        <f t="shared" si="28"/>
        <v>558.94407000000012</v>
      </c>
      <c r="O173" s="8">
        <f t="shared" ref="O173" si="29">SUM(M173:N173)</f>
        <v>3519.4885799999984</v>
      </c>
      <c r="P173" s="8"/>
      <c r="Q173" s="2">
        <f t="shared" si="26"/>
        <v>-3972.0232099999985</v>
      </c>
      <c r="R173" s="2" t="str">
        <f t="shared" si="23"/>
        <v>№146 3ф</v>
      </c>
    </row>
    <row r="174" spans="1:18">
      <c r="A174" s="28" t="s">
        <v>187</v>
      </c>
      <c r="B174" s="29">
        <v>1235.79</v>
      </c>
      <c r="C174" s="29">
        <v>1388.13</v>
      </c>
      <c r="D174" s="29">
        <v>2623.92</v>
      </c>
      <c r="E174" s="29">
        <v>1270.5</v>
      </c>
      <c r="F174" s="29">
        <v>1457.58</v>
      </c>
      <c r="G174" s="29">
        <v>2728.09</v>
      </c>
      <c r="H174" s="29">
        <f t="shared" si="27"/>
        <v>34.710000000000036</v>
      </c>
      <c r="I174" s="29">
        <f t="shared" si="27"/>
        <v>69.449999999999818</v>
      </c>
      <c r="J174" s="29">
        <f t="shared" si="27"/>
        <v>104.17000000000007</v>
      </c>
      <c r="K174" s="30">
        <v>-630.89889999999946</v>
      </c>
      <c r="L174" s="30">
        <v>0</v>
      </c>
      <c r="M174" s="30">
        <f t="shared" si="28"/>
        <v>221.79690000000022</v>
      </c>
      <c r="N174" s="30">
        <f t="shared" si="28"/>
        <v>167.37449999999959</v>
      </c>
      <c r="O174" s="28">
        <f t="shared" si="25"/>
        <v>389.17139999999984</v>
      </c>
      <c r="P174" s="28"/>
      <c r="Q174" s="30">
        <f t="shared" si="26"/>
        <v>-1020.0702999999993</v>
      </c>
      <c r="R174" s="30" t="str">
        <f t="shared" si="23"/>
        <v xml:space="preserve">№147 </v>
      </c>
    </row>
    <row r="175" spans="1:18">
      <c r="A175" s="8" t="s">
        <v>188</v>
      </c>
      <c r="B175" s="31">
        <v>340.81</v>
      </c>
      <c r="C175" s="31">
        <v>3652.26</v>
      </c>
      <c r="D175" s="31">
        <v>3993.14</v>
      </c>
      <c r="E175" s="31">
        <v>438.13</v>
      </c>
      <c r="F175" s="31">
        <v>3670.7000000000003</v>
      </c>
      <c r="G175" s="31">
        <v>4108.8999999999996</v>
      </c>
      <c r="H175" s="32">
        <f t="shared" si="27"/>
        <v>97.32</v>
      </c>
      <c r="I175" s="32">
        <f t="shared" si="27"/>
        <v>18.440000000000055</v>
      </c>
      <c r="J175" s="32">
        <f t="shared" si="27"/>
        <v>115.75999999999976</v>
      </c>
      <c r="K175" s="2">
        <v>-651.84260000000074</v>
      </c>
      <c r="L175" s="2">
        <v>0</v>
      </c>
      <c r="M175" s="2">
        <f t="shared" si="28"/>
        <v>621.87479999999994</v>
      </c>
      <c r="N175" s="2">
        <f t="shared" si="28"/>
        <v>44.440400000000132</v>
      </c>
      <c r="O175" s="8">
        <f t="shared" si="25"/>
        <v>666.31520000000012</v>
      </c>
      <c r="P175" s="8"/>
      <c r="Q175" s="2">
        <f t="shared" si="26"/>
        <v>-1318.1578000000009</v>
      </c>
      <c r="R175" s="2" t="str">
        <f t="shared" si="23"/>
        <v>№148</v>
      </c>
    </row>
    <row r="176" spans="1:18">
      <c r="A176" s="28" t="s">
        <v>189</v>
      </c>
      <c r="B176" s="29">
        <v>19706.52</v>
      </c>
      <c r="C176" s="29">
        <v>10109.84</v>
      </c>
      <c r="D176" s="29">
        <v>29816.38</v>
      </c>
      <c r="E176" s="29">
        <v>20121.490000000002</v>
      </c>
      <c r="F176" s="29">
        <v>10319.5</v>
      </c>
      <c r="G176" s="29">
        <v>30441.010000000002</v>
      </c>
      <c r="H176" s="29">
        <f t="shared" si="27"/>
        <v>414.97000000000116</v>
      </c>
      <c r="I176" s="29">
        <f t="shared" si="27"/>
        <v>209.65999999999985</v>
      </c>
      <c r="J176" s="29">
        <f t="shared" si="27"/>
        <v>624.63000000000102</v>
      </c>
      <c r="K176" s="30">
        <v>-1631.6933000000026</v>
      </c>
      <c r="L176" s="30">
        <v>0</v>
      </c>
      <c r="M176" s="30">
        <f t="shared" si="28"/>
        <v>2651.6583000000073</v>
      </c>
      <c r="N176" s="30">
        <f t="shared" si="28"/>
        <v>505.28059999999965</v>
      </c>
      <c r="O176" s="28">
        <f t="shared" si="25"/>
        <v>3156.9389000000069</v>
      </c>
      <c r="P176" s="28"/>
      <c r="Q176" s="30">
        <f t="shared" si="26"/>
        <v>-4788.6322000000091</v>
      </c>
      <c r="R176" s="30" t="str">
        <f t="shared" si="23"/>
        <v>№149</v>
      </c>
    </row>
    <row r="177" spans="1:18">
      <c r="A177" s="8" t="s">
        <v>190</v>
      </c>
      <c r="B177" s="31">
        <v>2250.52</v>
      </c>
      <c r="C177" s="31">
        <v>675.12</v>
      </c>
      <c r="D177" s="31">
        <v>2925.64</v>
      </c>
      <c r="E177" s="31">
        <v>2451.73</v>
      </c>
      <c r="F177" s="31">
        <v>753.32</v>
      </c>
      <c r="G177" s="31">
        <v>3205.06</v>
      </c>
      <c r="H177" s="32">
        <f t="shared" si="27"/>
        <v>201.21000000000004</v>
      </c>
      <c r="I177" s="32">
        <f t="shared" si="27"/>
        <v>78.200000000000045</v>
      </c>
      <c r="J177" s="32">
        <f t="shared" si="27"/>
        <v>279.42000000000007</v>
      </c>
      <c r="K177" s="2">
        <v>-2883.8258999999998</v>
      </c>
      <c r="L177" s="2">
        <v>0</v>
      </c>
      <c r="M177" s="2">
        <f t="shared" si="28"/>
        <v>1285.7319000000002</v>
      </c>
      <c r="N177" s="2">
        <f t="shared" si="28"/>
        <v>188.46200000000013</v>
      </c>
      <c r="O177" s="8">
        <f t="shared" si="25"/>
        <v>1474.1939000000004</v>
      </c>
      <c r="P177" s="8"/>
      <c r="Q177" s="2">
        <f t="shared" si="26"/>
        <v>-4358.0198</v>
      </c>
      <c r="R177" s="2" t="str">
        <f t="shared" si="23"/>
        <v xml:space="preserve">№150 </v>
      </c>
    </row>
    <row r="178" spans="1:18">
      <c r="A178" s="28" t="s">
        <v>191</v>
      </c>
      <c r="B178" s="29">
        <v>773.59</v>
      </c>
      <c r="C178" s="29">
        <v>326</v>
      </c>
      <c r="D178" s="29">
        <v>1099.6000000000001</v>
      </c>
      <c r="E178" s="29">
        <v>864.69</v>
      </c>
      <c r="F178" s="29">
        <v>349.03000000000003</v>
      </c>
      <c r="G178" s="29">
        <v>1213.73</v>
      </c>
      <c r="H178" s="29">
        <f t="shared" si="27"/>
        <v>91.100000000000023</v>
      </c>
      <c r="I178" s="29">
        <f t="shared" si="27"/>
        <v>23.03000000000003</v>
      </c>
      <c r="J178" s="29">
        <f t="shared" si="27"/>
        <v>114.12999999999988</v>
      </c>
      <c r="K178" s="30">
        <v>-1773.1389000000013</v>
      </c>
      <c r="L178" s="30">
        <v>0</v>
      </c>
      <c r="M178" s="30">
        <f t="shared" si="28"/>
        <v>582.12900000000013</v>
      </c>
      <c r="N178" s="30">
        <f t="shared" si="28"/>
        <v>55.502300000000076</v>
      </c>
      <c r="O178" s="28">
        <f t="shared" si="25"/>
        <v>637.63130000000024</v>
      </c>
      <c r="P178" s="28"/>
      <c r="Q178" s="30">
        <f t="shared" si="26"/>
        <v>-2410.7702000000018</v>
      </c>
      <c r="R178" s="30" t="str">
        <f t="shared" si="23"/>
        <v>№151</v>
      </c>
    </row>
    <row r="179" spans="1:18">
      <c r="A179" s="8" t="s">
        <v>192</v>
      </c>
      <c r="B179" s="31">
        <v>683.01</v>
      </c>
      <c r="C179" s="31">
        <v>271.56</v>
      </c>
      <c r="D179" s="31">
        <v>954.58</v>
      </c>
      <c r="E179" s="31">
        <v>708.06000000000006</v>
      </c>
      <c r="F179" s="31">
        <v>286.93</v>
      </c>
      <c r="G179" s="31">
        <v>995</v>
      </c>
      <c r="H179" s="32">
        <f>E179-B179</f>
        <v>25.050000000000068</v>
      </c>
      <c r="I179" s="32">
        <f>F179-C179</f>
        <v>15.370000000000005</v>
      </c>
      <c r="J179" s="32">
        <f>G179-D179</f>
        <v>40.419999999999959</v>
      </c>
      <c r="K179" s="2">
        <v>-1499.8863000000008</v>
      </c>
      <c r="L179" s="2">
        <v>0</v>
      </c>
      <c r="M179" s="2">
        <f t="shared" si="28"/>
        <v>160.06950000000043</v>
      </c>
      <c r="N179" s="2">
        <f t="shared" si="28"/>
        <v>37.041700000000013</v>
      </c>
      <c r="O179" s="8">
        <f t="shared" si="25"/>
        <v>197.11120000000045</v>
      </c>
      <c r="P179" s="8"/>
      <c r="Q179" s="2">
        <f t="shared" si="26"/>
        <v>-1696.9975000000013</v>
      </c>
      <c r="R179" s="2" t="str">
        <f t="shared" si="23"/>
        <v>№152</v>
      </c>
    </row>
    <row r="180" spans="1:18">
      <c r="A180" s="28" t="s">
        <v>193</v>
      </c>
      <c r="B180" s="29">
        <v>896.66</v>
      </c>
      <c r="C180" s="29">
        <v>504.02000000000004</v>
      </c>
      <c r="D180" s="29">
        <v>1400.68</v>
      </c>
      <c r="E180" s="29">
        <v>896.66</v>
      </c>
      <c r="F180" s="29">
        <v>504.02000000000004</v>
      </c>
      <c r="G180" s="29">
        <v>1400.68</v>
      </c>
      <c r="H180" s="29">
        <f t="shared" si="27"/>
        <v>0</v>
      </c>
      <c r="I180" s="29">
        <f t="shared" si="27"/>
        <v>0</v>
      </c>
      <c r="J180" s="29">
        <f t="shared" si="27"/>
        <v>0</v>
      </c>
      <c r="K180" s="30">
        <v>-1.2774999999997385</v>
      </c>
      <c r="L180" s="30">
        <v>0</v>
      </c>
      <c r="M180" s="30">
        <f t="shared" si="28"/>
        <v>0</v>
      </c>
      <c r="N180" s="30">
        <f t="shared" si="28"/>
        <v>0</v>
      </c>
      <c r="O180" s="28">
        <f t="shared" si="25"/>
        <v>0</v>
      </c>
      <c r="P180" s="28"/>
      <c r="Q180" s="30">
        <f t="shared" si="26"/>
        <v>-1.2774999999997385</v>
      </c>
      <c r="R180" s="30" t="str">
        <f t="shared" si="23"/>
        <v xml:space="preserve">№153 </v>
      </c>
    </row>
    <row r="181" spans="1:18">
      <c r="A181" s="8" t="s">
        <v>194</v>
      </c>
      <c r="B181" s="31">
        <v>1660.3500000000001</v>
      </c>
      <c r="C181" s="31">
        <v>1227.26</v>
      </c>
      <c r="D181" s="31">
        <v>2887.62</v>
      </c>
      <c r="E181" s="31">
        <v>1730.17</v>
      </c>
      <c r="F181" s="31">
        <v>1282.25</v>
      </c>
      <c r="G181" s="31">
        <v>3012.43</v>
      </c>
      <c r="H181" s="32">
        <f t="shared" si="27"/>
        <v>69.819999999999936</v>
      </c>
      <c r="I181" s="32">
        <f t="shared" si="27"/>
        <v>54.990000000000009</v>
      </c>
      <c r="J181" s="32">
        <f t="shared" si="27"/>
        <v>124.80999999999995</v>
      </c>
      <c r="K181" s="2">
        <v>9.8030999999990058</v>
      </c>
      <c r="L181" s="2">
        <v>1000</v>
      </c>
      <c r="M181" s="2">
        <f t="shared" si="28"/>
        <v>446.14979999999957</v>
      </c>
      <c r="N181" s="2">
        <f t="shared" si="28"/>
        <v>132.52590000000004</v>
      </c>
      <c r="O181" s="8">
        <f t="shared" si="25"/>
        <v>578.67569999999955</v>
      </c>
      <c r="P181" s="8"/>
      <c r="Q181" s="2">
        <f t="shared" si="26"/>
        <v>431.1273999999994</v>
      </c>
      <c r="R181" s="2" t="str">
        <f t="shared" si="23"/>
        <v>№154</v>
      </c>
    </row>
    <row r="182" spans="1:18">
      <c r="A182" s="28" t="s">
        <v>195</v>
      </c>
      <c r="B182" s="29">
        <v>5225.2</v>
      </c>
      <c r="C182" s="29">
        <v>1870.73</v>
      </c>
      <c r="D182" s="29">
        <v>7095.9400000000005</v>
      </c>
      <c r="E182" s="29">
        <v>5465.33</v>
      </c>
      <c r="F182" s="29">
        <v>1958.42</v>
      </c>
      <c r="G182" s="29">
        <v>7423.76</v>
      </c>
      <c r="H182" s="29">
        <f t="shared" si="27"/>
        <v>240.13000000000011</v>
      </c>
      <c r="I182" s="29">
        <f t="shared" si="27"/>
        <v>87.690000000000055</v>
      </c>
      <c r="J182" s="29">
        <f t="shared" si="27"/>
        <v>327.81999999999971</v>
      </c>
      <c r="K182" s="30">
        <v>1957.4160000000011</v>
      </c>
      <c r="L182" s="30">
        <v>0</v>
      </c>
      <c r="M182" s="30">
        <f t="shared" si="28"/>
        <v>1534.4307000000006</v>
      </c>
      <c r="N182" s="30">
        <f t="shared" si="28"/>
        <v>211.33290000000014</v>
      </c>
      <c r="O182" s="28">
        <f t="shared" si="25"/>
        <v>1745.7636000000007</v>
      </c>
      <c r="P182" s="28"/>
      <c r="Q182" s="30">
        <f t="shared" si="26"/>
        <v>211.6524000000004</v>
      </c>
      <c r="R182" s="30" t="str">
        <f t="shared" si="23"/>
        <v>№155</v>
      </c>
    </row>
    <row r="183" spans="1:18">
      <c r="A183" s="8" t="s">
        <v>196</v>
      </c>
      <c r="B183" s="31">
        <v>16149.300000000001</v>
      </c>
      <c r="C183" s="31">
        <v>6791.05</v>
      </c>
      <c r="D183" s="31">
        <v>22940.350000000002</v>
      </c>
      <c r="E183" s="31">
        <v>16423.599999999999</v>
      </c>
      <c r="F183" s="31">
        <v>6918.7</v>
      </c>
      <c r="G183" s="31">
        <v>23342.31</v>
      </c>
      <c r="H183" s="32">
        <f t="shared" si="27"/>
        <v>274.29999999999745</v>
      </c>
      <c r="I183" s="32">
        <f t="shared" si="27"/>
        <v>127.64999999999964</v>
      </c>
      <c r="J183" s="32">
        <f t="shared" si="27"/>
        <v>401.95999999999913</v>
      </c>
      <c r="K183" s="2">
        <v>-3503.0607000000018</v>
      </c>
      <c r="L183" s="2">
        <v>3650</v>
      </c>
      <c r="M183" s="2">
        <f t="shared" si="28"/>
        <v>1752.7769999999837</v>
      </c>
      <c r="N183" s="2">
        <f t="shared" si="28"/>
        <v>307.63649999999916</v>
      </c>
      <c r="O183" s="8">
        <f t="shared" si="25"/>
        <v>2060.4134999999828</v>
      </c>
      <c r="P183" s="8"/>
      <c r="Q183" s="2">
        <f t="shared" si="26"/>
        <v>-1913.4741999999842</v>
      </c>
      <c r="R183" s="2" t="str">
        <f t="shared" si="23"/>
        <v xml:space="preserve">№156 </v>
      </c>
    </row>
    <row r="184" spans="1:18">
      <c r="A184" s="28" t="s">
        <v>197</v>
      </c>
      <c r="B184" s="29">
        <v>4835.33</v>
      </c>
      <c r="C184" s="29">
        <v>13629.970000000001</v>
      </c>
      <c r="D184" s="29">
        <v>18465.3</v>
      </c>
      <c r="E184" s="29">
        <v>4868.3</v>
      </c>
      <c r="F184" s="29">
        <v>13646.31</v>
      </c>
      <c r="G184" s="29">
        <v>18514.61</v>
      </c>
      <c r="H184" s="29">
        <f t="shared" si="27"/>
        <v>32.970000000000255</v>
      </c>
      <c r="I184" s="29">
        <f t="shared" si="27"/>
        <v>16.339999999998327</v>
      </c>
      <c r="J184" s="29">
        <f t="shared" si="27"/>
        <v>49.31000000000131</v>
      </c>
      <c r="K184" s="30">
        <v>-3707.9300000000012</v>
      </c>
      <c r="L184" s="30">
        <v>0</v>
      </c>
      <c r="M184" s="30">
        <f t="shared" si="28"/>
        <v>210.67830000000163</v>
      </c>
      <c r="N184" s="30">
        <f t="shared" si="28"/>
        <v>39.379399999995968</v>
      </c>
      <c r="O184" s="28">
        <f t="shared" si="25"/>
        <v>250.0576999999976</v>
      </c>
      <c r="P184" s="28"/>
      <c r="Q184" s="30">
        <f t="shared" si="26"/>
        <v>-3957.9876999999988</v>
      </c>
      <c r="R184" s="30" t="str">
        <f t="shared" si="23"/>
        <v>№157</v>
      </c>
    </row>
    <row r="185" spans="1:18">
      <c r="A185" s="8" t="s">
        <v>198</v>
      </c>
      <c r="B185" s="31">
        <v>13929.06</v>
      </c>
      <c r="C185" s="31">
        <v>8633.5499999999993</v>
      </c>
      <c r="D185" s="31">
        <v>22564.420000000002</v>
      </c>
      <c r="E185" s="31">
        <v>13934.61</v>
      </c>
      <c r="F185" s="31">
        <v>8635.11</v>
      </c>
      <c r="G185" s="31">
        <v>22571.53</v>
      </c>
      <c r="H185" s="32">
        <f t="shared" si="27"/>
        <v>5.5500000000010914</v>
      </c>
      <c r="I185" s="32">
        <f t="shared" si="27"/>
        <v>1.5600000000013097</v>
      </c>
      <c r="J185" s="32">
        <f t="shared" si="27"/>
        <v>7.1099999999969441</v>
      </c>
      <c r="K185" s="2">
        <v>1009.5503000000085</v>
      </c>
      <c r="L185" s="2">
        <v>0</v>
      </c>
      <c r="M185" s="2">
        <f t="shared" si="28"/>
        <v>35.464500000006971</v>
      </c>
      <c r="N185" s="2">
        <f t="shared" si="28"/>
        <v>3.7596000000031564</v>
      </c>
      <c r="O185" s="8">
        <f t="shared" si="25"/>
        <v>39.224100000010125</v>
      </c>
      <c r="P185" s="8"/>
      <c r="Q185" s="2">
        <f t="shared" si="26"/>
        <v>970.32619999999838</v>
      </c>
      <c r="R185" s="2" t="str">
        <f t="shared" si="23"/>
        <v xml:space="preserve">№158 </v>
      </c>
    </row>
    <row r="186" spans="1:18">
      <c r="A186" s="28" t="s">
        <v>199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30">
        <v>-8.9999999999879066E-4</v>
      </c>
      <c r="L186" s="30">
        <v>0</v>
      </c>
      <c r="M186" s="30"/>
      <c r="N186" s="30"/>
      <c r="O186" s="28"/>
      <c r="P186" s="28"/>
      <c r="Q186" s="30">
        <f t="shared" si="26"/>
        <v>-8.9999999999879066E-4</v>
      </c>
      <c r="R186" s="30" t="str">
        <f t="shared" si="23"/>
        <v>№159снят</v>
      </c>
    </row>
    <row r="187" spans="1:18">
      <c r="A187" s="8" t="s">
        <v>200</v>
      </c>
      <c r="B187" s="31">
        <v>1163.99</v>
      </c>
      <c r="C187" s="31">
        <v>836.54</v>
      </c>
      <c r="D187" s="31">
        <v>2000.55</v>
      </c>
      <c r="E187" s="31">
        <v>1168.97</v>
      </c>
      <c r="F187" s="31">
        <v>844.39</v>
      </c>
      <c r="G187" s="31">
        <v>2013.38</v>
      </c>
      <c r="H187" s="32">
        <f t="shared" si="27"/>
        <v>4.9800000000000182</v>
      </c>
      <c r="I187" s="32">
        <f t="shared" si="27"/>
        <v>7.8500000000000227</v>
      </c>
      <c r="J187" s="32">
        <f t="shared" si="27"/>
        <v>12.830000000000155</v>
      </c>
      <c r="K187" s="2">
        <v>3812.1748000000002</v>
      </c>
      <c r="L187" s="2">
        <v>0</v>
      </c>
      <c r="M187" s="2">
        <f t="shared" ref="M187:N218" si="30">H187*M$6</f>
        <v>31.822200000000116</v>
      </c>
      <c r="N187" s="2">
        <f t="shared" si="30"/>
        <v>18.918500000000055</v>
      </c>
      <c r="O187" s="8">
        <f t="shared" si="25"/>
        <v>50.740700000000174</v>
      </c>
      <c r="P187" s="8"/>
      <c r="Q187" s="2">
        <f t="shared" si="26"/>
        <v>3761.4340999999999</v>
      </c>
      <c r="R187" s="2" t="str">
        <f t="shared" si="23"/>
        <v>№159а\1</v>
      </c>
    </row>
    <row r="188" spans="1:18">
      <c r="A188" s="28" t="s">
        <v>201</v>
      </c>
      <c r="B188" s="29">
        <v>2361.62</v>
      </c>
      <c r="C188" s="29">
        <v>341.23</v>
      </c>
      <c r="D188" s="29">
        <v>2702.85</v>
      </c>
      <c r="E188" s="29">
        <v>2475.9299999999998</v>
      </c>
      <c r="F188" s="29">
        <v>367.49</v>
      </c>
      <c r="G188" s="29">
        <v>2843.42</v>
      </c>
      <c r="H188" s="29">
        <f t="shared" si="27"/>
        <v>114.30999999999995</v>
      </c>
      <c r="I188" s="29">
        <f t="shared" si="27"/>
        <v>26.259999999999991</v>
      </c>
      <c r="J188" s="29">
        <f t="shared" si="27"/>
        <v>140.57000000000016</v>
      </c>
      <c r="K188" s="30">
        <v>-4821.7648999999983</v>
      </c>
      <c r="L188" s="30">
        <v>0</v>
      </c>
      <c r="M188" s="30">
        <f t="shared" si="30"/>
        <v>730.4408999999996</v>
      </c>
      <c r="N188" s="30">
        <f t="shared" si="30"/>
        <v>63.286599999999979</v>
      </c>
      <c r="O188" s="28">
        <f t="shared" si="25"/>
        <v>793.72749999999962</v>
      </c>
      <c r="P188" s="28"/>
      <c r="Q188" s="30">
        <f t="shared" si="26"/>
        <v>-5615.4923999999983</v>
      </c>
      <c r="R188" s="30" t="str">
        <f t="shared" si="23"/>
        <v xml:space="preserve">№159а\2 </v>
      </c>
    </row>
    <row r="189" spans="1:18" ht="15.75" thickBot="1">
      <c r="A189" s="8" t="s">
        <v>202</v>
      </c>
      <c r="B189" s="31">
        <v>121.52</v>
      </c>
      <c r="C189" s="31">
        <v>86.43</v>
      </c>
      <c r="D189" s="31">
        <v>207.96</v>
      </c>
      <c r="E189" s="31">
        <v>137.47</v>
      </c>
      <c r="F189" s="31">
        <v>94.24</v>
      </c>
      <c r="G189" s="31">
        <v>231.72</v>
      </c>
      <c r="H189" s="32">
        <f t="shared" si="27"/>
        <v>15.950000000000003</v>
      </c>
      <c r="I189" s="32">
        <f t="shared" si="27"/>
        <v>7.8099999999999881</v>
      </c>
      <c r="J189" s="32">
        <f t="shared" si="27"/>
        <v>23.759999999999991</v>
      </c>
      <c r="K189" s="2">
        <v>-183.11099999999999</v>
      </c>
      <c r="L189" s="2">
        <v>0</v>
      </c>
      <c r="M189" s="2">
        <f t="shared" si="30"/>
        <v>101.92050000000002</v>
      </c>
      <c r="N189" s="2">
        <f t="shared" si="30"/>
        <v>18.822099999999974</v>
      </c>
      <c r="O189" s="8">
        <f t="shared" si="25"/>
        <v>120.7426</v>
      </c>
      <c r="P189" s="8"/>
      <c r="Q189" s="2">
        <f t="shared" si="26"/>
        <v>-303.85359999999997</v>
      </c>
      <c r="R189" s="2" t="str">
        <f t="shared" si="23"/>
        <v>№160</v>
      </c>
    </row>
    <row r="190" spans="1:18" ht="15.75" thickBot="1">
      <c r="A190" s="28" t="s">
        <v>203</v>
      </c>
      <c r="B190" s="44"/>
      <c r="C190" s="44"/>
      <c r="D190" s="45"/>
      <c r="E190" s="29"/>
      <c r="F190" s="29"/>
      <c r="G190" s="29"/>
      <c r="H190" s="29">
        <f t="shared" si="27"/>
        <v>0</v>
      </c>
      <c r="I190" s="29">
        <f t="shared" si="27"/>
        <v>0</v>
      </c>
      <c r="J190" s="29">
        <f t="shared" si="27"/>
        <v>0</v>
      </c>
      <c r="K190" s="30">
        <v>-4.3999999998050043E-3</v>
      </c>
      <c r="L190" s="30">
        <v>0</v>
      </c>
      <c r="M190" s="30">
        <f t="shared" si="30"/>
        <v>0</v>
      </c>
      <c r="N190" s="30">
        <f t="shared" si="30"/>
        <v>0</v>
      </c>
      <c r="O190" s="28">
        <f t="shared" si="25"/>
        <v>0</v>
      </c>
      <c r="P190" s="28"/>
      <c r="Q190" s="30">
        <f t="shared" si="26"/>
        <v>-4.3999999998050043E-3</v>
      </c>
      <c r="R190" s="30" t="str">
        <f t="shared" si="23"/>
        <v>№161</v>
      </c>
    </row>
    <row r="191" spans="1:18">
      <c r="A191" s="8" t="s">
        <v>204</v>
      </c>
      <c r="B191" s="31">
        <v>6179.616</v>
      </c>
      <c r="C191" s="31">
        <v>3686.1869999999999</v>
      </c>
      <c r="D191" s="31">
        <v>9865.8029999999999</v>
      </c>
      <c r="E191" s="31">
        <v>6586.009</v>
      </c>
      <c r="F191" s="31">
        <v>3996.9990000000003</v>
      </c>
      <c r="G191" s="31">
        <v>10583.008</v>
      </c>
      <c r="H191" s="32">
        <f>E191-B191</f>
        <v>406.39300000000003</v>
      </c>
      <c r="I191" s="32">
        <f>F191-C191</f>
        <v>310.81200000000035</v>
      </c>
      <c r="J191" s="32">
        <f>G191-D191</f>
        <v>717.20499999999993</v>
      </c>
      <c r="K191" s="2">
        <v>-7337.463810000002</v>
      </c>
      <c r="L191" s="2">
        <v>3902.29</v>
      </c>
      <c r="M191" s="2">
        <f t="shared" si="30"/>
        <v>2596.8512700000001</v>
      </c>
      <c r="N191" s="2">
        <f t="shared" si="30"/>
        <v>749.0569200000009</v>
      </c>
      <c r="O191" s="8">
        <f t="shared" ref="O191" si="31">SUM(M191:N191)</f>
        <v>3345.908190000001</v>
      </c>
      <c r="P191" s="8"/>
      <c r="Q191" s="2">
        <f t="shared" si="26"/>
        <v>-6781.0820000000031</v>
      </c>
      <c r="R191" s="2" t="str">
        <f t="shared" si="23"/>
        <v>№161 3ф</v>
      </c>
    </row>
    <row r="192" spans="1:18">
      <c r="A192" s="28" t="s">
        <v>205</v>
      </c>
      <c r="B192" s="29">
        <v>587.95000000000005</v>
      </c>
      <c r="C192" s="29">
        <v>431.09000000000003</v>
      </c>
      <c r="D192" s="29">
        <v>1019.0500000000001</v>
      </c>
      <c r="E192" s="29">
        <v>648.11</v>
      </c>
      <c r="F192" s="29">
        <v>445.12</v>
      </c>
      <c r="G192" s="29">
        <v>1093.24</v>
      </c>
      <c r="H192" s="29">
        <f t="shared" ref="H192:J192" si="32">E192-B192</f>
        <v>60.159999999999968</v>
      </c>
      <c r="I192" s="29">
        <f t="shared" si="32"/>
        <v>14.029999999999973</v>
      </c>
      <c r="J192" s="29">
        <f t="shared" si="32"/>
        <v>74.189999999999941</v>
      </c>
      <c r="K192" s="30">
        <v>2260.3449999999993</v>
      </c>
      <c r="L192" s="30">
        <v>2260.35</v>
      </c>
      <c r="M192" s="30">
        <f t="shared" si="30"/>
        <v>384.42239999999975</v>
      </c>
      <c r="N192" s="30">
        <f t="shared" si="30"/>
        <v>33.812299999999937</v>
      </c>
      <c r="O192" s="28">
        <f t="shared" si="25"/>
        <v>418.23469999999969</v>
      </c>
      <c r="P192" s="28"/>
      <c r="Q192" s="30">
        <f t="shared" si="26"/>
        <v>4102.4602999999997</v>
      </c>
      <c r="R192" s="30" t="str">
        <f t="shared" si="23"/>
        <v>№161а</v>
      </c>
    </row>
    <row r="193" spans="1:18">
      <c r="A193" s="8" t="s">
        <v>206</v>
      </c>
      <c r="B193" s="31">
        <v>75.75</v>
      </c>
      <c r="C193" s="31">
        <v>57.09</v>
      </c>
      <c r="D193" s="31">
        <v>132.86000000000001</v>
      </c>
      <c r="E193" s="31">
        <v>75.75</v>
      </c>
      <c r="F193" s="31">
        <v>57.09</v>
      </c>
      <c r="G193" s="31">
        <v>132.86000000000001</v>
      </c>
      <c r="H193" s="32">
        <f t="shared" si="27"/>
        <v>0</v>
      </c>
      <c r="I193" s="32">
        <f t="shared" si="27"/>
        <v>0</v>
      </c>
      <c r="J193" s="32">
        <f t="shared" si="27"/>
        <v>0</v>
      </c>
      <c r="K193" s="2">
        <v>18.318700000000231</v>
      </c>
      <c r="L193" s="2">
        <v>0</v>
      </c>
      <c r="M193" s="2">
        <f t="shared" si="30"/>
        <v>0</v>
      </c>
      <c r="N193" s="2">
        <f t="shared" si="30"/>
        <v>0</v>
      </c>
      <c r="O193" s="8">
        <f t="shared" si="25"/>
        <v>0</v>
      </c>
      <c r="P193" s="8"/>
      <c r="Q193" s="2">
        <f t="shared" si="26"/>
        <v>18.318700000000231</v>
      </c>
      <c r="R193" s="2" t="str">
        <f t="shared" si="23"/>
        <v>№162</v>
      </c>
    </row>
    <row r="194" spans="1:18">
      <c r="A194" s="28" t="s">
        <v>207</v>
      </c>
      <c r="B194" s="29">
        <v>4214.12</v>
      </c>
      <c r="C194" s="29">
        <v>2346.5100000000002</v>
      </c>
      <c r="D194" s="29">
        <v>6560.64</v>
      </c>
      <c r="E194" s="29">
        <v>4405.8100000000004</v>
      </c>
      <c r="F194" s="29">
        <v>2423.7200000000003</v>
      </c>
      <c r="G194" s="29">
        <v>6829.54</v>
      </c>
      <c r="H194" s="29">
        <f t="shared" si="27"/>
        <v>191.69000000000051</v>
      </c>
      <c r="I194" s="29">
        <f t="shared" si="27"/>
        <v>77.210000000000036</v>
      </c>
      <c r="J194" s="29">
        <f t="shared" si="27"/>
        <v>268.89999999999964</v>
      </c>
      <c r="K194" s="30">
        <v>-1245.4570999999994</v>
      </c>
      <c r="L194" s="30">
        <v>1500</v>
      </c>
      <c r="M194" s="30">
        <f t="shared" si="30"/>
        <v>1224.8991000000033</v>
      </c>
      <c r="N194" s="30">
        <f t="shared" si="30"/>
        <v>186.07610000000011</v>
      </c>
      <c r="O194" s="28">
        <f t="shared" si="25"/>
        <v>1410.9752000000035</v>
      </c>
      <c r="P194" s="28"/>
      <c r="Q194" s="30">
        <f t="shared" si="26"/>
        <v>-1156.4323000000031</v>
      </c>
      <c r="R194" s="30" t="str">
        <f t="shared" si="23"/>
        <v>№163</v>
      </c>
    </row>
    <row r="195" spans="1:18">
      <c r="A195" s="8" t="s">
        <v>208</v>
      </c>
      <c r="B195" s="31">
        <v>10564.44</v>
      </c>
      <c r="C195" s="31">
        <v>3587.87</v>
      </c>
      <c r="D195" s="31">
        <v>14152.550000000001</v>
      </c>
      <c r="E195" s="31">
        <v>10569.95</v>
      </c>
      <c r="F195" s="31">
        <v>3588.02</v>
      </c>
      <c r="G195" s="31">
        <v>14158.210000000001</v>
      </c>
      <c r="H195" s="32">
        <f t="shared" si="27"/>
        <v>5.5100000000002183</v>
      </c>
      <c r="I195" s="32">
        <f t="shared" si="27"/>
        <v>0.15000000000009095</v>
      </c>
      <c r="J195" s="32">
        <f t="shared" si="27"/>
        <v>5.6599999999998545</v>
      </c>
      <c r="K195" s="2">
        <v>-370.87990000000514</v>
      </c>
      <c r="L195" s="2">
        <v>0</v>
      </c>
      <c r="M195" s="2">
        <f t="shared" si="30"/>
        <v>35.208900000001393</v>
      </c>
      <c r="N195" s="2">
        <f t="shared" si="30"/>
        <v>0.3615000000002192</v>
      </c>
      <c r="O195" s="8">
        <f t="shared" si="25"/>
        <v>35.570400000001612</v>
      </c>
      <c r="P195" s="8"/>
      <c r="Q195" s="2">
        <f t="shared" si="26"/>
        <v>-406.45030000000673</v>
      </c>
      <c r="R195" s="2" t="str">
        <f t="shared" si="23"/>
        <v>№164</v>
      </c>
    </row>
    <row r="196" spans="1:18">
      <c r="A196" s="28" t="s">
        <v>209</v>
      </c>
      <c r="B196" s="29">
        <v>3490.2400000000002</v>
      </c>
      <c r="C196" s="29">
        <v>1329.28</v>
      </c>
      <c r="D196" s="29">
        <v>4819.53</v>
      </c>
      <c r="E196" s="29">
        <v>3629.58</v>
      </c>
      <c r="F196" s="29">
        <v>1381.92</v>
      </c>
      <c r="G196" s="29">
        <v>5011.5</v>
      </c>
      <c r="H196" s="29">
        <f t="shared" si="27"/>
        <v>139.33999999999969</v>
      </c>
      <c r="I196" s="29">
        <f t="shared" si="27"/>
        <v>52.6400000000001</v>
      </c>
      <c r="J196" s="29">
        <f t="shared" si="27"/>
        <v>191.97000000000025</v>
      </c>
      <c r="K196" s="30">
        <v>84.817499999998745</v>
      </c>
      <c r="L196" s="30">
        <v>0</v>
      </c>
      <c r="M196" s="30">
        <f t="shared" si="30"/>
        <v>890.38259999999798</v>
      </c>
      <c r="N196" s="30">
        <f t="shared" si="30"/>
        <v>126.86240000000025</v>
      </c>
      <c r="O196" s="28">
        <f t="shared" si="25"/>
        <v>1017.2449999999982</v>
      </c>
      <c r="P196" s="28"/>
      <c r="Q196" s="30">
        <f t="shared" si="26"/>
        <v>-932.42749999999944</v>
      </c>
      <c r="R196" s="30" t="str">
        <f t="shared" si="23"/>
        <v>№165</v>
      </c>
    </row>
    <row r="197" spans="1:18">
      <c r="A197" s="8" t="s">
        <v>210</v>
      </c>
      <c r="B197" s="31">
        <v>2776.4700000000003</v>
      </c>
      <c r="C197" s="31">
        <v>1486.17</v>
      </c>
      <c r="D197" s="31">
        <v>4262.67</v>
      </c>
      <c r="E197" s="31">
        <v>2902.67</v>
      </c>
      <c r="F197" s="31">
        <v>1516.1100000000001</v>
      </c>
      <c r="G197" s="31">
        <v>4418.8</v>
      </c>
      <c r="H197" s="32">
        <f t="shared" si="27"/>
        <v>126.19999999999982</v>
      </c>
      <c r="I197" s="32">
        <f t="shared" si="27"/>
        <v>29.940000000000055</v>
      </c>
      <c r="J197" s="32">
        <f t="shared" si="27"/>
        <v>156.13000000000011</v>
      </c>
      <c r="K197" s="2">
        <v>-1682.100700000002</v>
      </c>
      <c r="L197" s="2">
        <v>0</v>
      </c>
      <c r="M197" s="2">
        <f t="shared" si="30"/>
        <v>806.41799999999876</v>
      </c>
      <c r="N197" s="2">
        <f t="shared" si="30"/>
        <v>72.155400000000142</v>
      </c>
      <c r="O197" s="8">
        <f t="shared" si="25"/>
        <v>878.57339999999886</v>
      </c>
      <c r="P197" s="8"/>
      <c r="Q197" s="2">
        <f t="shared" si="26"/>
        <v>-2560.6741000000011</v>
      </c>
      <c r="R197" s="2" t="str">
        <f t="shared" si="23"/>
        <v>№166</v>
      </c>
    </row>
    <row r="198" spans="1:18">
      <c r="A198" s="28" t="s">
        <v>211</v>
      </c>
      <c r="B198" s="29">
        <v>6188.12</v>
      </c>
      <c r="C198" s="29">
        <v>2572.5100000000002</v>
      </c>
      <c r="D198" s="29">
        <v>8760.64</v>
      </c>
      <c r="E198" s="29">
        <v>6518.7300000000005</v>
      </c>
      <c r="F198" s="29">
        <v>2685.85</v>
      </c>
      <c r="G198" s="29">
        <v>9204.59</v>
      </c>
      <c r="H198" s="29">
        <f t="shared" si="27"/>
        <v>330.61000000000058</v>
      </c>
      <c r="I198" s="29">
        <f t="shared" si="27"/>
        <v>113.33999999999969</v>
      </c>
      <c r="J198" s="29">
        <f t="shared" si="27"/>
        <v>443.95000000000073</v>
      </c>
      <c r="K198" s="30">
        <v>-3482.992099999999</v>
      </c>
      <c r="L198" s="30">
        <v>4500</v>
      </c>
      <c r="M198" s="30">
        <f t="shared" si="30"/>
        <v>2112.5979000000034</v>
      </c>
      <c r="N198" s="30">
        <f t="shared" si="30"/>
        <v>273.14939999999928</v>
      </c>
      <c r="O198" s="28">
        <f t="shared" si="25"/>
        <v>2385.7473000000027</v>
      </c>
      <c r="P198" s="28"/>
      <c r="Q198" s="30">
        <f t="shared" si="26"/>
        <v>-1368.7394000000022</v>
      </c>
      <c r="R198" s="30" t="str">
        <f t="shared" si="23"/>
        <v>№167</v>
      </c>
    </row>
    <row r="199" spans="1:18">
      <c r="A199" s="8" t="s">
        <v>212</v>
      </c>
      <c r="B199" s="31">
        <v>10510.210000000001</v>
      </c>
      <c r="C199" s="31">
        <v>5922.33</v>
      </c>
      <c r="D199" s="31">
        <v>16432.55</v>
      </c>
      <c r="E199" s="31">
        <v>10510.210000000001</v>
      </c>
      <c r="F199" s="31">
        <v>5922.33</v>
      </c>
      <c r="G199" s="31">
        <v>16432.55</v>
      </c>
      <c r="H199" s="32">
        <f t="shared" si="27"/>
        <v>0</v>
      </c>
      <c r="I199" s="32">
        <f t="shared" si="27"/>
        <v>0</v>
      </c>
      <c r="J199" s="32">
        <f t="shared" si="27"/>
        <v>0</v>
      </c>
      <c r="K199" s="2">
        <v>26.32629999999569</v>
      </c>
      <c r="L199" s="2">
        <v>0</v>
      </c>
      <c r="M199" s="2">
        <f t="shared" si="30"/>
        <v>0</v>
      </c>
      <c r="N199" s="2">
        <f t="shared" si="30"/>
        <v>0</v>
      </c>
      <c r="O199" s="8">
        <f t="shared" si="25"/>
        <v>0</v>
      </c>
      <c r="P199" s="8"/>
      <c r="Q199" s="2">
        <f t="shared" si="26"/>
        <v>26.32629999999569</v>
      </c>
      <c r="R199" s="2" t="str">
        <f t="shared" si="23"/>
        <v>№168</v>
      </c>
    </row>
    <row r="200" spans="1:18">
      <c r="A200" s="28" t="s">
        <v>213</v>
      </c>
      <c r="B200" s="29">
        <v>878.88</v>
      </c>
      <c r="C200" s="29">
        <v>288.78000000000003</v>
      </c>
      <c r="D200" s="29">
        <v>1167.67</v>
      </c>
      <c r="E200" s="29">
        <v>893.76</v>
      </c>
      <c r="F200" s="29">
        <v>291.28000000000003</v>
      </c>
      <c r="G200" s="29">
        <v>1185.04</v>
      </c>
      <c r="H200" s="29">
        <f t="shared" si="27"/>
        <v>14.879999999999995</v>
      </c>
      <c r="I200" s="29">
        <f t="shared" si="27"/>
        <v>2.5</v>
      </c>
      <c r="J200" s="29">
        <f t="shared" si="27"/>
        <v>17.369999999999891</v>
      </c>
      <c r="K200" s="30">
        <v>5089.8496999999998</v>
      </c>
      <c r="L200" s="30">
        <v>0</v>
      </c>
      <c r="M200" s="30">
        <f t="shared" si="30"/>
        <v>95.083199999999962</v>
      </c>
      <c r="N200" s="30">
        <f t="shared" si="30"/>
        <v>6.0250000000000004</v>
      </c>
      <c r="O200" s="28">
        <f t="shared" si="25"/>
        <v>101.10819999999997</v>
      </c>
      <c r="P200" s="28"/>
      <c r="Q200" s="30">
        <f t="shared" si="26"/>
        <v>4988.7415000000001</v>
      </c>
      <c r="R200" s="30" t="str">
        <f t="shared" si="23"/>
        <v>№169</v>
      </c>
    </row>
    <row r="201" spans="1:18">
      <c r="A201" s="8" t="s">
        <v>214</v>
      </c>
      <c r="B201" s="31">
        <v>4075.14</v>
      </c>
      <c r="C201" s="31">
        <v>2512.89</v>
      </c>
      <c r="D201" s="31">
        <v>6588.04</v>
      </c>
      <c r="E201" s="31">
        <v>4397.01</v>
      </c>
      <c r="F201" s="31">
        <v>2724.44</v>
      </c>
      <c r="G201" s="31">
        <v>7121.46</v>
      </c>
      <c r="H201" s="32">
        <f t="shared" si="27"/>
        <v>321.87000000000035</v>
      </c>
      <c r="I201" s="32">
        <f t="shared" si="27"/>
        <v>211.55000000000018</v>
      </c>
      <c r="J201" s="32">
        <f t="shared" si="27"/>
        <v>533.42000000000007</v>
      </c>
      <c r="K201" s="2">
        <v>-2192.2971999999982</v>
      </c>
      <c r="L201" s="2">
        <v>2192</v>
      </c>
      <c r="M201" s="2">
        <f t="shared" si="30"/>
        <v>2056.7493000000022</v>
      </c>
      <c r="N201" s="2">
        <f t="shared" si="30"/>
        <v>509.83550000000048</v>
      </c>
      <c r="O201" s="8">
        <f t="shared" si="25"/>
        <v>2566.5848000000028</v>
      </c>
      <c r="P201" s="8"/>
      <c r="Q201" s="2">
        <f t="shared" si="26"/>
        <v>-2566.8820000000014</v>
      </c>
      <c r="R201" s="2" t="str">
        <f t="shared" si="23"/>
        <v>№170</v>
      </c>
    </row>
    <row r="202" spans="1:18">
      <c r="A202" s="28" t="s">
        <v>215</v>
      </c>
      <c r="B202" s="29">
        <v>10265.83</v>
      </c>
      <c r="C202" s="29">
        <v>3140.4300000000003</v>
      </c>
      <c r="D202" s="29">
        <v>13406.26</v>
      </c>
      <c r="E202" s="29">
        <v>11017.49</v>
      </c>
      <c r="F202" s="29">
        <v>3369.31</v>
      </c>
      <c r="G202" s="29">
        <v>14386.800000000001</v>
      </c>
      <c r="H202" s="29">
        <f t="shared" si="27"/>
        <v>751.65999999999985</v>
      </c>
      <c r="I202" s="29">
        <f t="shared" si="27"/>
        <v>228.87999999999965</v>
      </c>
      <c r="J202" s="29">
        <f t="shared" si="27"/>
        <v>980.54000000000087</v>
      </c>
      <c r="K202" s="30">
        <v>-2626.391999999998</v>
      </c>
      <c r="L202" s="30">
        <v>2650</v>
      </c>
      <c r="M202" s="30">
        <f t="shared" si="30"/>
        <v>4803.107399999999</v>
      </c>
      <c r="N202" s="30">
        <f t="shared" si="30"/>
        <v>551.60079999999925</v>
      </c>
      <c r="O202" s="28">
        <f t="shared" si="25"/>
        <v>5354.7081999999982</v>
      </c>
      <c r="P202" s="28"/>
      <c r="Q202" s="30">
        <f t="shared" si="26"/>
        <v>-5331.1001999999962</v>
      </c>
      <c r="R202" s="30" t="str">
        <f t="shared" si="23"/>
        <v>№171</v>
      </c>
    </row>
    <row r="203" spans="1:18">
      <c r="A203" s="8" t="s">
        <v>216</v>
      </c>
      <c r="B203" s="31">
        <v>1792.52</v>
      </c>
      <c r="C203" s="31">
        <v>489.96000000000004</v>
      </c>
      <c r="D203" s="31">
        <v>2282.48</v>
      </c>
      <c r="E203" s="31">
        <v>1844.01</v>
      </c>
      <c r="F203" s="31">
        <v>512.31000000000006</v>
      </c>
      <c r="G203" s="31">
        <v>2356.33</v>
      </c>
      <c r="H203" s="32">
        <f t="shared" si="27"/>
        <v>51.490000000000009</v>
      </c>
      <c r="I203" s="32">
        <f t="shared" si="27"/>
        <v>22.350000000000023</v>
      </c>
      <c r="J203" s="32">
        <f t="shared" si="27"/>
        <v>73.849999999999909</v>
      </c>
      <c r="K203" s="2">
        <v>-237.22809999999959</v>
      </c>
      <c r="L203" s="2">
        <v>0</v>
      </c>
      <c r="M203" s="2">
        <f t="shared" si="30"/>
        <v>329.02110000000005</v>
      </c>
      <c r="N203" s="2">
        <f t="shared" si="30"/>
        <v>53.863500000000059</v>
      </c>
      <c r="O203" s="8">
        <f t="shared" si="25"/>
        <v>382.88460000000009</v>
      </c>
      <c r="P203" s="8"/>
      <c r="Q203" s="2">
        <f t="shared" si="26"/>
        <v>-620.11269999999968</v>
      </c>
      <c r="R203" s="2" t="str">
        <f t="shared" ref="R203:R266" si="33">A203</f>
        <v>№172</v>
      </c>
    </row>
    <row r="204" spans="1:18">
      <c r="A204" s="28" t="s">
        <v>217</v>
      </c>
      <c r="B204" s="29">
        <v>10305.4</v>
      </c>
      <c r="C204" s="29">
        <v>6236.24</v>
      </c>
      <c r="D204" s="29">
        <v>16541.73</v>
      </c>
      <c r="E204" s="29">
        <v>10513.380000000001</v>
      </c>
      <c r="F204" s="29">
        <v>6276.12</v>
      </c>
      <c r="G204" s="29">
        <v>16789.580000000002</v>
      </c>
      <c r="H204" s="29">
        <f>E204-B204</f>
        <v>207.98000000000138</v>
      </c>
      <c r="I204" s="29">
        <f>F204-C204</f>
        <v>39.880000000000109</v>
      </c>
      <c r="J204" s="29">
        <f>G204-D204</f>
        <v>247.85000000000218</v>
      </c>
      <c r="K204" s="30">
        <v>-1734.3122000000001</v>
      </c>
      <c r="L204" s="30">
        <v>925.18</v>
      </c>
      <c r="M204" s="30">
        <f t="shared" si="30"/>
        <v>1328.9922000000088</v>
      </c>
      <c r="N204" s="30">
        <f t="shared" si="30"/>
        <v>96.110800000000268</v>
      </c>
      <c r="O204" s="28">
        <f t="shared" si="25"/>
        <v>1425.1030000000092</v>
      </c>
      <c r="P204" s="28"/>
      <c r="Q204" s="30">
        <f t="shared" si="26"/>
        <v>-2234.2352000000096</v>
      </c>
      <c r="R204" s="30" t="str">
        <f t="shared" si="33"/>
        <v xml:space="preserve">№173 </v>
      </c>
    </row>
    <row r="205" spans="1:18">
      <c r="A205" s="8" t="s">
        <v>218</v>
      </c>
      <c r="B205" s="31">
        <v>2699.44</v>
      </c>
      <c r="C205" s="31">
        <v>1421.26</v>
      </c>
      <c r="D205" s="31">
        <v>4120.72</v>
      </c>
      <c r="E205" s="31">
        <v>2928.7400000000002</v>
      </c>
      <c r="F205" s="31">
        <v>1474.94</v>
      </c>
      <c r="G205" s="31">
        <v>4403.71</v>
      </c>
      <c r="H205" s="32">
        <f t="shared" ref="H205:J268" si="34">E205-B205</f>
        <v>229.30000000000018</v>
      </c>
      <c r="I205" s="32">
        <f t="shared" si="34"/>
        <v>53.680000000000064</v>
      </c>
      <c r="J205" s="32">
        <f t="shared" si="34"/>
        <v>282.98999999999978</v>
      </c>
      <c r="K205" s="2">
        <v>-750.16320000000042</v>
      </c>
      <c r="L205" s="2">
        <v>2000</v>
      </c>
      <c r="M205" s="2">
        <f t="shared" si="30"/>
        <v>1465.227000000001</v>
      </c>
      <c r="N205" s="2">
        <f t="shared" si="30"/>
        <v>129.36880000000016</v>
      </c>
      <c r="O205" s="8">
        <f t="shared" ref="O205:O268" si="35">SUM(M205:N205)</f>
        <v>1594.5958000000012</v>
      </c>
      <c r="P205" s="8"/>
      <c r="Q205" s="2">
        <f t="shared" ref="Q205:Q268" si="36">K205-O205+L205+P205</f>
        <v>-344.75900000000183</v>
      </c>
      <c r="R205" s="2" t="str">
        <f t="shared" si="33"/>
        <v xml:space="preserve">№174 </v>
      </c>
    </row>
    <row r="206" spans="1:18">
      <c r="A206" s="28" t="s">
        <v>219</v>
      </c>
      <c r="B206" s="29">
        <v>3758.21</v>
      </c>
      <c r="C206" s="29">
        <v>1546.65</v>
      </c>
      <c r="D206" s="29">
        <v>5304.87</v>
      </c>
      <c r="E206" s="29">
        <v>4007.23</v>
      </c>
      <c r="F206" s="29">
        <v>1654.04</v>
      </c>
      <c r="G206" s="29">
        <v>5661.28</v>
      </c>
      <c r="H206" s="29">
        <f t="shared" si="34"/>
        <v>249.01999999999998</v>
      </c>
      <c r="I206" s="29">
        <f t="shared" si="34"/>
        <v>107.38999999999987</v>
      </c>
      <c r="J206" s="29">
        <f t="shared" si="34"/>
        <v>356.40999999999985</v>
      </c>
      <c r="K206" s="30">
        <v>-361.76460000000225</v>
      </c>
      <c r="L206" s="30">
        <v>5000</v>
      </c>
      <c r="M206" s="30">
        <f t="shared" si="30"/>
        <v>1591.2377999999999</v>
      </c>
      <c r="N206" s="30">
        <f t="shared" si="30"/>
        <v>258.80989999999969</v>
      </c>
      <c r="O206" s="28">
        <f t="shared" si="35"/>
        <v>1850.0476999999996</v>
      </c>
      <c r="P206" s="28"/>
      <c r="Q206" s="30">
        <f t="shared" si="36"/>
        <v>2788.1876999999981</v>
      </c>
      <c r="R206" s="30" t="str">
        <f t="shared" si="33"/>
        <v xml:space="preserve">№175 </v>
      </c>
    </row>
    <row r="207" spans="1:18">
      <c r="A207" s="8" t="s">
        <v>220</v>
      </c>
      <c r="B207" s="31">
        <v>688.23</v>
      </c>
      <c r="C207" s="31">
        <v>342.98</v>
      </c>
      <c r="D207" s="31">
        <v>1031.22</v>
      </c>
      <c r="E207" s="31">
        <v>693.74</v>
      </c>
      <c r="F207" s="31">
        <v>343.89</v>
      </c>
      <c r="G207" s="31">
        <v>1037.6400000000001</v>
      </c>
      <c r="H207" s="32">
        <f t="shared" si="34"/>
        <v>5.5099999999999909</v>
      </c>
      <c r="I207" s="32">
        <f t="shared" si="34"/>
        <v>0.90999999999996817</v>
      </c>
      <c r="J207" s="32">
        <f t="shared" si="34"/>
        <v>6.4200000000000728</v>
      </c>
      <c r="K207" s="2">
        <v>15133.594400000004</v>
      </c>
      <c r="L207" s="2">
        <v>0</v>
      </c>
      <c r="M207" s="2">
        <f t="shared" si="30"/>
        <v>35.208899999999943</v>
      </c>
      <c r="N207" s="2">
        <f t="shared" si="30"/>
        <v>2.1930999999999234</v>
      </c>
      <c r="O207" s="8">
        <f t="shared" si="35"/>
        <v>37.401999999999866</v>
      </c>
      <c r="P207" s="8"/>
      <c r="Q207" s="2">
        <f t="shared" si="36"/>
        <v>15096.192400000004</v>
      </c>
      <c r="R207" s="2" t="str">
        <f t="shared" si="33"/>
        <v xml:space="preserve">№176\1 </v>
      </c>
    </row>
    <row r="208" spans="1:18">
      <c r="A208" s="28" t="s">
        <v>221</v>
      </c>
      <c r="B208" s="29">
        <v>3510.62</v>
      </c>
      <c r="C208" s="29">
        <v>1935.94</v>
      </c>
      <c r="D208" s="29">
        <v>5446.57</v>
      </c>
      <c r="E208" s="29">
        <v>3616.16</v>
      </c>
      <c r="F208" s="29">
        <v>1997.25</v>
      </c>
      <c r="G208" s="29">
        <v>5613.41</v>
      </c>
      <c r="H208" s="29">
        <f t="shared" si="34"/>
        <v>105.53999999999996</v>
      </c>
      <c r="I208" s="29">
        <f t="shared" si="34"/>
        <v>61.309999999999945</v>
      </c>
      <c r="J208" s="29">
        <f t="shared" si="34"/>
        <v>166.84000000000015</v>
      </c>
      <c r="K208" s="30">
        <v>-15557.650600000001</v>
      </c>
      <c r="L208" s="30">
        <v>0</v>
      </c>
      <c r="M208" s="30">
        <f t="shared" si="30"/>
        <v>674.40059999999971</v>
      </c>
      <c r="N208" s="30">
        <f t="shared" si="30"/>
        <v>147.75709999999987</v>
      </c>
      <c r="O208" s="28">
        <f t="shared" si="35"/>
        <v>822.15769999999952</v>
      </c>
      <c r="P208" s="28"/>
      <c r="Q208" s="30">
        <f t="shared" si="36"/>
        <v>-16379.808300000001</v>
      </c>
      <c r="R208" s="30" t="str">
        <f t="shared" si="33"/>
        <v xml:space="preserve">№176\2 </v>
      </c>
    </row>
    <row r="209" spans="1:18">
      <c r="A209" s="8" t="s">
        <v>222</v>
      </c>
      <c r="B209" s="31">
        <v>4541.87</v>
      </c>
      <c r="C209" s="31">
        <v>1234.48</v>
      </c>
      <c r="D209" s="31">
        <v>5776.36</v>
      </c>
      <c r="E209" s="31">
        <v>4763.6000000000004</v>
      </c>
      <c r="F209" s="31">
        <v>1270.48</v>
      </c>
      <c r="G209" s="31">
        <v>6034.09</v>
      </c>
      <c r="H209" s="32">
        <f t="shared" si="34"/>
        <v>221.73000000000047</v>
      </c>
      <c r="I209" s="32">
        <f t="shared" si="34"/>
        <v>36</v>
      </c>
      <c r="J209" s="32">
        <f t="shared" si="34"/>
        <v>257.73000000000047</v>
      </c>
      <c r="K209" s="2">
        <v>-975.26509999999894</v>
      </c>
      <c r="L209" s="2">
        <v>0</v>
      </c>
      <c r="M209" s="2">
        <f t="shared" si="30"/>
        <v>1416.854700000003</v>
      </c>
      <c r="N209" s="2">
        <f t="shared" si="30"/>
        <v>86.76</v>
      </c>
      <c r="O209" s="8">
        <f t="shared" si="35"/>
        <v>1503.614700000003</v>
      </c>
      <c r="P209" s="8"/>
      <c r="Q209" s="2">
        <f t="shared" si="36"/>
        <v>-2478.879800000002</v>
      </c>
      <c r="R209" s="2" t="str">
        <f t="shared" si="33"/>
        <v xml:space="preserve">№177 </v>
      </c>
    </row>
    <row r="210" spans="1:18">
      <c r="A210" s="28" t="s">
        <v>223</v>
      </c>
      <c r="B210" s="29">
        <v>2259.14</v>
      </c>
      <c r="C210" s="29">
        <v>1394.08</v>
      </c>
      <c r="D210" s="29">
        <v>3653.23</v>
      </c>
      <c r="E210" s="29">
        <v>2335.35</v>
      </c>
      <c r="F210" s="29">
        <v>1446.45</v>
      </c>
      <c r="G210" s="29">
        <v>3781.81</v>
      </c>
      <c r="H210" s="29">
        <f t="shared" si="34"/>
        <v>76.210000000000036</v>
      </c>
      <c r="I210" s="29">
        <f t="shared" si="34"/>
        <v>52.370000000000118</v>
      </c>
      <c r="J210" s="29">
        <f t="shared" si="34"/>
        <v>128.57999999999993</v>
      </c>
      <c r="K210" s="30">
        <v>-3086.7071999999989</v>
      </c>
      <c r="L210" s="30">
        <v>2000</v>
      </c>
      <c r="M210" s="30">
        <f t="shared" si="30"/>
        <v>486.98190000000022</v>
      </c>
      <c r="N210" s="30">
        <f t="shared" si="30"/>
        <v>126.21170000000029</v>
      </c>
      <c r="O210" s="28">
        <f>SUM(M210:N210)</f>
        <v>613.19360000000052</v>
      </c>
      <c r="P210" s="28"/>
      <c r="Q210" s="30">
        <f t="shared" si="36"/>
        <v>-1699.9007999999994</v>
      </c>
      <c r="R210" s="30" t="str">
        <f t="shared" si="33"/>
        <v xml:space="preserve">№178 </v>
      </c>
    </row>
    <row r="211" spans="1:18">
      <c r="A211" s="8" t="s">
        <v>224</v>
      </c>
      <c r="B211" s="31">
        <v>2010.49</v>
      </c>
      <c r="C211" s="31">
        <v>1476.75</v>
      </c>
      <c r="D211" s="31">
        <v>3487.3</v>
      </c>
      <c r="E211" s="31">
        <v>2145.0500000000002</v>
      </c>
      <c r="F211" s="31">
        <v>1555.55</v>
      </c>
      <c r="G211" s="31">
        <v>3700.6800000000003</v>
      </c>
      <c r="H211" s="32">
        <f t="shared" si="34"/>
        <v>134.56000000000017</v>
      </c>
      <c r="I211" s="32">
        <f t="shared" si="34"/>
        <v>78.799999999999955</v>
      </c>
      <c r="J211" s="32">
        <f t="shared" si="34"/>
        <v>213.38000000000011</v>
      </c>
      <c r="K211" s="2">
        <v>-775.85080000000039</v>
      </c>
      <c r="L211" s="2">
        <v>800</v>
      </c>
      <c r="M211" s="2">
        <f t="shared" si="30"/>
        <v>859.83840000000112</v>
      </c>
      <c r="N211" s="2">
        <f t="shared" si="30"/>
        <v>189.9079999999999</v>
      </c>
      <c r="O211" s="8">
        <f t="shared" si="35"/>
        <v>1049.7464000000009</v>
      </c>
      <c r="P211" s="8"/>
      <c r="Q211" s="2">
        <f t="shared" si="36"/>
        <v>-1025.5972000000013</v>
      </c>
      <c r="R211" s="2" t="str">
        <f t="shared" si="33"/>
        <v xml:space="preserve">№179 </v>
      </c>
    </row>
    <row r="212" spans="1:18">
      <c r="A212" s="28" t="s">
        <v>225</v>
      </c>
      <c r="B212" s="29">
        <v>10867.37</v>
      </c>
      <c r="C212" s="29">
        <v>5521.5</v>
      </c>
      <c r="D212" s="29">
        <v>16388.88</v>
      </c>
      <c r="E212" s="29">
        <v>10993.77</v>
      </c>
      <c r="F212" s="29">
        <v>5604.4800000000005</v>
      </c>
      <c r="G212" s="29">
        <v>16598.25</v>
      </c>
      <c r="H212" s="29">
        <f t="shared" si="34"/>
        <v>126.39999999999964</v>
      </c>
      <c r="I212" s="29">
        <f t="shared" si="34"/>
        <v>82.980000000000473</v>
      </c>
      <c r="J212" s="29">
        <f t="shared" si="34"/>
        <v>209.36999999999898</v>
      </c>
      <c r="K212" s="30">
        <v>-495.44890000000487</v>
      </c>
      <c r="L212" s="30">
        <v>600</v>
      </c>
      <c r="M212" s="30">
        <f t="shared" si="30"/>
        <v>807.69599999999764</v>
      </c>
      <c r="N212" s="30">
        <f t="shared" si="30"/>
        <v>199.98180000000116</v>
      </c>
      <c r="O212" s="28">
        <f t="shared" si="35"/>
        <v>1007.6777999999988</v>
      </c>
      <c r="P212" s="28"/>
      <c r="Q212" s="30">
        <f t="shared" si="36"/>
        <v>-903.12670000000367</v>
      </c>
      <c r="R212" s="30" t="str">
        <f t="shared" si="33"/>
        <v xml:space="preserve">№180 </v>
      </c>
    </row>
    <row r="213" spans="1:18">
      <c r="A213" s="8" t="s">
        <v>226</v>
      </c>
      <c r="B213" s="31">
        <v>2297.92</v>
      </c>
      <c r="C213" s="31">
        <v>4500.47</v>
      </c>
      <c r="D213" s="31">
        <v>6798.45</v>
      </c>
      <c r="E213" s="31">
        <v>2545</v>
      </c>
      <c r="F213" s="31">
        <v>4679.91</v>
      </c>
      <c r="G213" s="31">
        <v>7224.97</v>
      </c>
      <c r="H213" s="32">
        <f t="shared" si="34"/>
        <v>247.07999999999993</v>
      </c>
      <c r="I213" s="32">
        <f t="shared" si="34"/>
        <v>179.4399999999996</v>
      </c>
      <c r="J213" s="32">
        <f t="shared" si="34"/>
        <v>426.52000000000044</v>
      </c>
      <c r="K213" s="2">
        <v>988.51839999999902</v>
      </c>
      <c r="L213" s="2">
        <v>3000</v>
      </c>
      <c r="M213" s="2">
        <f t="shared" si="30"/>
        <v>1578.8411999999994</v>
      </c>
      <c r="N213" s="2">
        <f t="shared" si="30"/>
        <v>432.45039999999904</v>
      </c>
      <c r="O213" s="8">
        <f t="shared" si="35"/>
        <v>2011.2915999999984</v>
      </c>
      <c r="P213" s="8"/>
      <c r="Q213" s="2">
        <f t="shared" si="36"/>
        <v>1977.2268000000006</v>
      </c>
      <c r="R213" s="2" t="str">
        <f t="shared" si="33"/>
        <v xml:space="preserve">№181 </v>
      </c>
    </row>
    <row r="214" spans="1:18">
      <c r="A214" s="28" t="s">
        <v>227</v>
      </c>
      <c r="B214" s="29">
        <v>34438.32</v>
      </c>
      <c r="C214" s="29">
        <v>41412.160000000003</v>
      </c>
      <c r="D214" s="29">
        <v>75850.62</v>
      </c>
      <c r="E214" s="29">
        <v>34438.32</v>
      </c>
      <c r="F214" s="29">
        <v>41412.160000000003</v>
      </c>
      <c r="G214" s="29">
        <v>75850.62</v>
      </c>
      <c r="H214" s="29">
        <f t="shared" si="34"/>
        <v>0</v>
      </c>
      <c r="I214" s="29">
        <f t="shared" si="34"/>
        <v>0</v>
      </c>
      <c r="J214" s="29">
        <f t="shared" si="34"/>
        <v>0</v>
      </c>
      <c r="K214" s="30">
        <v>112.10859999997979</v>
      </c>
      <c r="L214" s="30">
        <v>0</v>
      </c>
      <c r="M214" s="30">
        <f t="shared" si="30"/>
        <v>0</v>
      </c>
      <c r="N214" s="30">
        <f t="shared" si="30"/>
        <v>0</v>
      </c>
      <c r="O214" s="28">
        <f t="shared" si="35"/>
        <v>0</v>
      </c>
      <c r="P214" s="28"/>
      <c r="Q214" s="30">
        <f t="shared" si="36"/>
        <v>112.10859999997979</v>
      </c>
      <c r="R214" s="30" t="str">
        <f t="shared" si="33"/>
        <v xml:space="preserve">№182 </v>
      </c>
    </row>
    <row r="215" spans="1:18">
      <c r="A215" s="8" t="s">
        <v>228</v>
      </c>
      <c r="B215" s="31">
        <v>649.45000000000005</v>
      </c>
      <c r="C215" s="31">
        <v>271.95999999999998</v>
      </c>
      <c r="D215" s="31">
        <v>921.42000000000007</v>
      </c>
      <c r="E215" s="31">
        <v>920.97</v>
      </c>
      <c r="F215" s="31">
        <v>317.65000000000003</v>
      </c>
      <c r="G215" s="31">
        <v>1238.6300000000001</v>
      </c>
      <c r="H215" s="32">
        <f t="shared" si="34"/>
        <v>271.52</v>
      </c>
      <c r="I215" s="32">
        <f t="shared" si="34"/>
        <v>45.690000000000055</v>
      </c>
      <c r="J215" s="32">
        <f t="shared" si="34"/>
        <v>317.21000000000004</v>
      </c>
      <c r="K215" s="2">
        <v>-838.30770000000052</v>
      </c>
      <c r="L215" s="2">
        <v>2300</v>
      </c>
      <c r="M215" s="2">
        <f t="shared" si="30"/>
        <v>1735.0127999999997</v>
      </c>
      <c r="N215" s="2">
        <f t="shared" si="30"/>
        <v>110.11290000000014</v>
      </c>
      <c r="O215" s="8">
        <f t="shared" ref="O215" si="37">SUM(M215:N215)</f>
        <v>1845.1256999999998</v>
      </c>
      <c r="P215" s="8"/>
      <c r="Q215" s="2">
        <f t="shared" si="36"/>
        <v>-383.43340000000035</v>
      </c>
      <c r="R215" s="2" t="str">
        <f t="shared" si="33"/>
        <v xml:space="preserve">№183 </v>
      </c>
    </row>
    <row r="216" spans="1:18">
      <c r="A216" s="28" t="s">
        <v>229</v>
      </c>
      <c r="B216" s="29">
        <v>9804.9600000000009</v>
      </c>
      <c r="C216" s="29">
        <v>4609.1500000000005</v>
      </c>
      <c r="D216" s="29">
        <v>14414.12</v>
      </c>
      <c r="E216" s="29">
        <v>10210.44</v>
      </c>
      <c r="F216" s="29">
        <v>4804.03</v>
      </c>
      <c r="G216" s="29">
        <v>15014.48</v>
      </c>
      <c r="H216" s="29">
        <f t="shared" si="34"/>
        <v>405.47999999999956</v>
      </c>
      <c r="I216" s="29">
        <f t="shared" si="34"/>
        <v>194.8799999999992</v>
      </c>
      <c r="J216" s="29">
        <f t="shared" si="34"/>
        <v>600.35999999999876</v>
      </c>
      <c r="K216" s="30">
        <v>-2347.2783000000036</v>
      </c>
      <c r="L216" s="30">
        <v>2500</v>
      </c>
      <c r="M216" s="30">
        <f t="shared" si="30"/>
        <v>2591.017199999997</v>
      </c>
      <c r="N216" s="30">
        <f t="shared" si="30"/>
        <v>469.66079999999812</v>
      </c>
      <c r="O216" s="28">
        <f t="shared" si="35"/>
        <v>3060.6779999999953</v>
      </c>
      <c r="P216" s="28"/>
      <c r="Q216" s="30">
        <f t="shared" si="36"/>
        <v>-2907.9562999999989</v>
      </c>
      <c r="R216" s="30" t="str">
        <f t="shared" si="33"/>
        <v xml:space="preserve">№184 </v>
      </c>
    </row>
    <row r="217" spans="1:18">
      <c r="A217" s="8" t="s">
        <v>230</v>
      </c>
      <c r="B217" s="31">
        <v>2349.69</v>
      </c>
      <c r="C217" s="31">
        <v>1149.1000000000001</v>
      </c>
      <c r="D217" s="31">
        <v>3498.8</v>
      </c>
      <c r="E217" s="31">
        <v>2438.7000000000003</v>
      </c>
      <c r="F217" s="31">
        <v>1216.81</v>
      </c>
      <c r="G217" s="31">
        <v>3655.51</v>
      </c>
      <c r="H217" s="32">
        <f t="shared" si="34"/>
        <v>89.010000000000218</v>
      </c>
      <c r="I217" s="32">
        <f t="shared" si="34"/>
        <v>67.709999999999809</v>
      </c>
      <c r="J217" s="32">
        <f t="shared" si="34"/>
        <v>156.71000000000004</v>
      </c>
      <c r="K217" s="2">
        <v>-1817.4160999999999</v>
      </c>
      <c r="L217" s="2">
        <v>1294.24</v>
      </c>
      <c r="M217" s="2">
        <f t="shared" si="30"/>
        <v>568.77390000000139</v>
      </c>
      <c r="N217" s="2">
        <f t="shared" si="30"/>
        <v>163.18109999999956</v>
      </c>
      <c r="O217" s="8">
        <f t="shared" si="35"/>
        <v>731.95500000000095</v>
      </c>
      <c r="P217" s="8"/>
      <c r="Q217" s="2">
        <f t="shared" si="36"/>
        <v>-1255.1311000000007</v>
      </c>
      <c r="R217" s="2" t="str">
        <f t="shared" si="33"/>
        <v xml:space="preserve">№185 </v>
      </c>
    </row>
    <row r="218" spans="1:18">
      <c r="A218" s="28" t="s">
        <v>231</v>
      </c>
      <c r="B218" s="29">
        <v>1025.9100000000001</v>
      </c>
      <c r="C218" s="29">
        <v>1038.33</v>
      </c>
      <c r="D218" s="29">
        <v>2064.2400000000002</v>
      </c>
      <c r="E218" s="29">
        <v>1061.1100000000001</v>
      </c>
      <c r="F218" s="29">
        <v>1048.1100000000001</v>
      </c>
      <c r="G218" s="29">
        <v>2109.23</v>
      </c>
      <c r="H218" s="29">
        <f t="shared" si="34"/>
        <v>35.200000000000045</v>
      </c>
      <c r="I218" s="29">
        <f t="shared" si="34"/>
        <v>9.7800000000002001</v>
      </c>
      <c r="J218" s="29">
        <f t="shared" si="34"/>
        <v>44.989999999999782</v>
      </c>
      <c r="K218" s="30">
        <v>-636.39910000000032</v>
      </c>
      <c r="L218" s="30">
        <v>0</v>
      </c>
      <c r="M218" s="30">
        <f t="shared" si="30"/>
        <v>224.92800000000028</v>
      </c>
      <c r="N218" s="30">
        <f t="shared" si="30"/>
        <v>23.569800000000484</v>
      </c>
      <c r="O218" s="28">
        <f t="shared" si="35"/>
        <v>248.49780000000078</v>
      </c>
      <c r="P218" s="28"/>
      <c r="Q218" s="30">
        <f t="shared" si="36"/>
        <v>-884.8969000000011</v>
      </c>
      <c r="R218" s="30" t="str">
        <f t="shared" si="33"/>
        <v xml:space="preserve">№186 </v>
      </c>
    </row>
    <row r="219" spans="1:18">
      <c r="A219" s="8" t="s">
        <v>232</v>
      </c>
      <c r="B219" s="31">
        <v>2695.09</v>
      </c>
      <c r="C219" s="31">
        <v>1661.93</v>
      </c>
      <c r="D219" s="31">
        <v>4357.05</v>
      </c>
      <c r="E219" s="31">
        <v>2712.7200000000003</v>
      </c>
      <c r="F219" s="31">
        <v>1670.0900000000001</v>
      </c>
      <c r="G219" s="31">
        <v>4382.84</v>
      </c>
      <c r="H219" s="36">
        <f t="shared" si="34"/>
        <v>17.630000000000109</v>
      </c>
      <c r="I219" s="36">
        <f t="shared" si="34"/>
        <v>8.1600000000000819</v>
      </c>
      <c r="J219" s="32">
        <f t="shared" si="34"/>
        <v>25.789999999999964</v>
      </c>
      <c r="K219" s="2">
        <v>1086.7241999999987</v>
      </c>
      <c r="L219" s="2">
        <v>0</v>
      </c>
      <c r="M219" s="2">
        <f t="shared" ref="M219:N250" si="38">H219*M$6</f>
        <v>112.65570000000069</v>
      </c>
      <c r="N219" s="2">
        <f t="shared" si="38"/>
        <v>19.665600000000197</v>
      </c>
      <c r="O219" s="8">
        <f t="shared" si="35"/>
        <v>132.32130000000089</v>
      </c>
      <c r="P219" s="8"/>
      <c r="Q219" s="2">
        <f t="shared" si="36"/>
        <v>954.40289999999789</v>
      </c>
      <c r="R219" s="2" t="str">
        <f t="shared" si="33"/>
        <v xml:space="preserve">№187 </v>
      </c>
    </row>
    <row r="220" spans="1:18">
      <c r="A220" s="28" t="s">
        <v>233</v>
      </c>
      <c r="B220" s="29">
        <v>2317.04</v>
      </c>
      <c r="C220" s="29">
        <v>399.36</v>
      </c>
      <c r="D220" s="29">
        <v>2716.41</v>
      </c>
      <c r="E220" s="29">
        <v>2582.81</v>
      </c>
      <c r="F220" s="29">
        <v>421.90000000000003</v>
      </c>
      <c r="G220" s="29">
        <v>3004.71</v>
      </c>
      <c r="H220" s="29">
        <f t="shared" si="34"/>
        <v>265.77</v>
      </c>
      <c r="I220" s="29">
        <f t="shared" si="34"/>
        <v>22.54000000000002</v>
      </c>
      <c r="J220" s="29">
        <f t="shared" si="34"/>
        <v>288.30000000000018</v>
      </c>
      <c r="K220" s="30">
        <v>-2456.4938999999995</v>
      </c>
      <c r="L220" s="30">
        <v>0</v>
      </c>
      <c r="M220" s="30">
        <f t="shared" si="38"/>
        <v>1698.2702999999999</v>
      </c>
      <c r="N220" s="30">
        <f t="shared" si="38"/>
        <v>54.321400000000054</v>
      </c>
      <c r="O220" s="28">
        <f t="shared" si="35"/>
        <v>1752.5916999999999</v>
      </c>
      <c r="P220" s="28"/>
      <c r="Q220" s="30">
        <f t="shared" si="36"/>
        <v>-4209.0855999999994</v>
      </c>
      <c r="R220" s="30" t="str">
        <f t="shared" si="33"/>
        <v>№188\1</v>
      </c>
    </row>
    <row r="221" spans="1:18" ht="14.25" customHeight="1">
      <c r="A221" s="8" t="s">
        <v>234</v>
      </c>
      <c r="B221" s="31">
        <v>1313.41</v>
      </c>
      <c r="C221" s="31">
        <v>1046.3900000000001</v>
      </c>
      <c r="D221" s="31">
        <v>2359.83</v>
      </c>
      <c r="E221" s="31">
        <v>1493.42</v>
      </c>
      <c r="F221" s="31">
        <v>1196.77</v>
      </c>
      <c r="G221" s="31">
        <v>2690.21</v>
      </c>
      <c r="H221" s="32">
        <f t="shared" si="34"/>
        <v>180.01</v>
      </c>
      <c r="I221" s="32">
        <f t="shared" si="34"/>
        <v>150.37999999999988</v>
      </c>
      <c r="J221" s="32">
        <f t="shared" si="34"/>
        <v>330.38000000000011</v>
      </c>
      <c r="K221" s="2">
        <v>-2874.8976000000011</v>
      </c>
      <c r="L221" s="2">
        <v>0</v>
      </c>
      <c r="M221" s="2">
        <f t="shared" si="38"/>
        <v>1150.2638999999999</v>
      </c>
      <c r="N221" s="2">
        <f t="shared" si="38"/>
        <v>362.41579999999976</v>
      </c>
      <c r="O221" s="8">
        <f t="shared" si="35"/>
        <v>1512.6796999999997</v>
      </c>
      <c r="P221" s="8"/>
      <c r="Q221" s="2">
        <f t="shared" si="36"/>
        <v>-4387.5773000000008</v>
      </c>
      <c r="R221" s="2" t="str">
        <f t="shared" si="33"/>
        <v xml:space="preserve">№188\2 </v>
      </c>
    </row>
    <row r="222" spans="1:18">
      <c r="A222" s="28" t="s">
        <v>235</v>
      </c>
      <c r="B222" s="29">
        <v>7087.42</v>
      </c>
      <c r="C222" s="29">
        <v>4084.9500000000003</v>
      </c>
      <c r="D222" s="29">
        <v>11172.39</v>
      </c>
      <c r="E222" s="29">
        <v>7141.4000000000005</v>
      </c>
      <c r="F222" s="29">
        <v>4103.12</v>
      </c>
      <c r="G222" s="29">
        <v>11244.550000000001</v>
      </c>
      <c r="H222" s="29">
        <f t="shared" si="34"/>
        <v>53.980000000000473</v>
      </c>
      <c r="I222" s="29">
        <f t="shared" si="34"/>
        <v>18.169999999999618</v>
      </c>
      <c r="J222" s="29">
        <f t="shared" si="34"/>
        <v>72.160000000001673</v>
      </c>
      <c r="K222" s="30">
        <v>1820.9476999999983</v>
      </c>
      <c r="L222" s="30">
        <v>0</v>
      </c>
      <c r="M222" s="30">
        <f t="shared" si="38"/>
        <v>344.93220000000298</v>
      </c>
      <c r="N222" s="30">
        <f t="shared" si="38"/>
        <v>43.78969999999908</v>
      </c>
      <c r="O222" s="28">
        <f t="shared" si="35"/>
        <v>388.72190000000205</v>
      </c>
      <c r="P222" s="28"/>
      <c r="Q222" s="30">
        <f t="shared" si="36"/>
        <v>1432.2257999999963</v>
      </c>
      <c r="R222" s="30" t="str">
        <f t="shared" si="33"/>
        <v xml:space="preserve">№189 </v>
      </c>
    </row>
    <row r="223" spans="1:18">
      <c r="A223" s="8" t="s">
        <v>236</v>
      </c>
      <c r="B223" s="31">
        <v>3189.2200000000003</v>
      </c>
      <c r="C223" s="31">
        <v>950.48</v>
      </c>
      <c r="D223" s="31">
        <v>4139.71</v>
      </c>
      <c r="E223" s="31">
        <v>3352.54</v>
      </c>
      <c r="F223" s="31">
        <v>1009.77</v>
      </c>
      <c r="G223" s="31">
        <v>4362.32</v>
      </c>
      <c r="H223" s="32">
        <f t="shared" si="34"/>
        <v>163.31999999999971</v>
      </c>
      <c r="I223" s="32">
        <f t="shared" si="34"/>
        <v>59.289999999999964</v>
      </c>
      <c r="J223" s="32">
        <f t="shared" si="34"/>
        <v>222.60999999999967</v>
      </c>
      <c r="K223" s="2">
        <v>-1920.0017000000016</v>
      </c>
      <c r="L223" s="2">
        <v>0</v>
      </c>
      <c r="M223" s="2">
        <f t="shared" si="38"/>
        <v>1043.614799999998</v>
      </c>
      <c r="N223" s="2">
        <f t="shared" si="38"/>
        <v>142.88889999999992</v>
      </c>
      <c r="O223" s="8">
        <f t="shared" si="35"/>
        <v>1186.5036999999979</v>
      </c>
      <c r="P223" s="8"/>
      <c r="Q223" s="2">
        <f t="shared" si="36"/>
        <v>-3106.5053999999996</v>
      </c>
      <c r="R223" s="2" t="str">
        <f t="shared" si="33"/>
        <v xml:space="preserve">№190 </v>
      </c>
    </row>
    <row r="224" spans="1:18">
      <c r="A224" s="28" t="s">
        <v>237</v>
      </c>
      <c r="B224" s="29">
        <v>49.69</v>
      </c>
      <c r="C224" s="29">
        <v>10.9</v>
      </c>
      <c r="D224" s="29">
        <v>60.59</v>
      </c>
      <c r="E224" s="29">
        <v>49.69</v>
      </c>
      <c r="F224" s="29">
        <v>10.9</v>
      </c>
      <c r="G224" s="29">
        <v>60.6</v>
      </c>
      <c r="H224" s="29">
        <f t="shared" si="34"/>
        <v>0</v>
      </c>
      <c r="I224" s="29">
        <f t="shared" si="34"/>
        <v>0</v>
      </c>
      <c r="J224" s="29">
        <f t="shared" si="34"/>
        <v>9.9999999999980105E-3</v>
      </c>
      <c r="K224" s="30">
        <v>-90.184899999999985</v>
      </c>
      <c r="L224" s="30">
        <v>0</v>
      </c>
      <c r="M224" s="30">
        <f t="shared" si="38"/>
        <v>0</v>
      </c>
      <c r="N224" s="30">
        <f t="shared" si="38"/>
        <v>0</v>
      </c>
      <c r="O224" s="28">
        <f t="shared" si="35"/>
        <v>0</v>
      </c>
      <c r="P224" s="28"/>
      <c r="Q224" s="30">
        <f t="shared" si="36"/>
        <v>-90.184899999999985</v>
      </c>
      <c r="R224" s="30" t="str">
        <f t="shared" si="33"/>
        <v xml:space="preserve">№191 </v>
      </c>
    </row>
    <row r="225" spans="1:18">
      <c r="A225" s="8" t="s">
        <v>238</v>
      </c>
      <c r="B225" s="31">
        <v>2335.7400000000002</v>
      </c>
      <c r="C225" s="31">
        <v>911.85</v>
      </c>
      <c r="D225" s="31">
        <v>3247.6</v>
      </c>
      <c r="E225" s="31">
        <v>2431.4299999999998</v>
      </c>
      <c r="F225" s="31">
        <v>943.52</v>
      </c>
      <c r="G225" s="31">
        <v>3374.9700000000003</v>
      </c>
      <c r="H225" s="32">
        <f t="shared" si="34"/>
        <v>95.6899999999996</v>
      </c>
      <c r="I225" s="32">
        <f t="shared" si="34"/>
        <v>31.669999999999959</v>
      </c>
      <c r="J225" s="32">
        <f t="shared" si="34"/>
        <v>127.37000000000035</v>
      </c>
      <c r="K225" s="2">
        <v>1717.2108999999987</v>
      </c>
      <c r="L225" s="2">
        <v>0</v>
      </c>
      <c r="M225" s="2">
        <f t="shared" si="38"/>
        <v>611.45909999999742</v>
      </c>
      <c r="N225" s="2">
        <f t="shared" si="38"/>
        <v>76.324699999999908</v>
      </c>
      <c r="O225" s="8">
        <f t="shared" si="35"/>
        <v>687.78379999999731</v>
      </c>
      <c r="P225" s="8"/>
      <c r="Q225" s="2">
        <f t="shared" si="36"/>
        <v>1029.4271000000012</v>
      </c>
      <c r="R225" s="2" t="str">
        <f t="shared" si="33"/>
        <v xml:space="preserve">№202 </v>
      </c>
    </row>
    <row r="226" spans="1:18">
      <c r="A226" s="28" t="s">
        <v>239</v>
      </c>
      <c r="B226" s="29">
        <v>345.34000000000003</v>
      </c>
      <c r="C226" s="29">
        <v>125.46000000000001</v>
      </c>
      <c r="D226" s="29">
        <v>470.8</v>
      </c>
      <c r="E226" s="29">
        <v>346.45</v>
      </c>
      <c r="F226" s="29">
        <v>125.46000000000001</v>
      </c>
      <c r="G226" s="29">
        <v>471.92</v>
      </c>
      <c r="H226" s="29">
        <f t="shared" si="34"/>
        <v>1.1099999999999568</v>
      </c>
      <c r="I226" s="29">
        <f t="shared" si="34"/>
        <v>0</v>
      </c>
      <c r="J226" s="29">
        <f t="shared" si="34"/>
        <v>1.1200000000000045</v>
      </c>
      <c r="K226" s="30">
        <v>1599.1119999999996</v>
      </c>
      <c r="L226" s="30">
        <v>0</v>
      </c>
      <c r="M226" s="30">
        <f t="shared" si="38"/>
        <v>7.092899999999724</v>
      </c>
      <c r="N226" s="30">
        <f t="shared" si="38"/>
        <v>0</v>
      </c>
      <c r="O226" s="28">
        <f t="shared" si="35"/>
        <v>7.092899999999724</v>
      </c>
      <c r="P226" s="28"/>
      <c r="Q226" s="30">
        <f t="shared" si="36"/>
        <v>1592.0191</v>
      </c>
      <c r="R226" s="30" t="str">
        <f t="shared" si="33"/>
        <v xml:space="preserve">№203 </v>
      </c>
    </row>
    <row r="227" spans="1:18">
      <c r="A227" s="8" t="s">
        <v>240</v>
      </c>
      <c r="B227" s="31">
        <v>7077.06</v>
      </c>
      <c r="C227" s="31">
        <v>2146.8200000000002</v>
      </c>
      <c r="D227" s="31">
        <v>9223.89</v>
      </c>
      <c r="E227" s="31">
        <v>7079.21</v>
      </c>
      <c r="F227" s="31">
        <v>2146.8200000000002</v>
      </c>
      <c r="G227" s="31">
        <v>9226.0500000000011</v>
      </c>
      <c r="H227" s="32">
        <f t="shared" si="34"/>
        <v>2.1499999999996362</v>
      </c>
      <c r="I227" s="32">
        <f t="shared" si="34"/>
        <v>0</v>
      </c>
      <c r="J227" s="32">
        <f t="shared" si="34"/>
        <v>2.1600000000016735</v>
      </c>
      <c r="K227" s="2">
        <v>44.862799999998337</v>
      </c>
      <c r="L227" s="2">
        <v>0</v>
      </c>
      <c r="M227" s="2">
        <f t="shared" si="38"/>
        <v>13.738499999997675</v>
      </c>
      <c r="N227" s="2">
        <f t="shared" si="38"/>
        <v>0</v>
      </c>
      <c r="O227" s="8">
        <f t="shared" si="35"/>
        <v>13.738499999997675</v>
      </c>
      <c r="P227" s="8"/>
      <c r="Q227" s="2">
        <f t="shared" si="36"/>
        <v>31.124300000000662</v>
      </c>
      <c r="R227" s="2" t="str">
        <f t="shared" si="33"/>
        <v xml:space="preserve">№204 </v>
      </c>
    </row>
    <row r="228" spans="1:18">
      <c r="A228" s="28" t="s">
        <v>241</v>
      </c>
      <c r="B228" s="29">
        <v>164</v>
      </c>
      <c r="C228" s="29">
        <v>192.61</v>
      </c>
      <c r="D228" s="29">
        <v>356.62</v>
      </c>
      <c r="E228" s="29">
        <v>164.5</v>
      </c>
      <c r="F228" s="29">
        <v>192.72</v>
      </c>
      <c r="G228" s="29">
        <v>357.23</v>
      </c>
      <c r="H228" s="29">
        <f t="shared" si="34"/>
        <v>0.5</v>
      </c>
      <c r="I228" s="29">
        <f t="shared" si="34"/>
        <v>0.10999999999998522</v>
      </c>
      <c r="J228" s="29">
        <f t="shared" si="34"/>
        <v>0.61000000000001364</v>
      </c>
      <c r="K228" s="30">
        <v>88.672600000000045</v>
      </c>
      <c r="L228" s="30">
        <v>0</v>
      </c>
      <c r="M228" s="30">
        <f t="shared" si="38"/>
        <v>3.1949999999999998</v>
      </c>
      <c r="N228" s="30">
        <f t="shared" si="38"/>
        <v>0.26509999999996442</v>
      </c>
      <c r="O228" s="28">
        <f t="shared" si="35"/>
        <v>3.4600999999999642</v>
      </c>
      <c r="P228" s="28"/>
      <c r="Q228" s="30">
        <f t="shared" si="36"/>
        <v>85.212500000000077</v>
      </c>
      <c r="R228" s="30" t="str">
        <f t="shared" si="33"/>
        <v xml:space="preserve">№205 </v>
      </c>
    </row>
    <row r="229" spans="1:18">
      <c r="A229" s="8" t="s">
        <v>242</v>
      </c>
      <c r="B229" s="31">
        <v>2228.1</v>
      </c>
      <c r="C229" s="31">
        <v>1576.22</v>
      </c>
      <c r="D229" s="31">
        <v>3804.33</v>
      </c>
      <c r="E229" s="31">
        <v>2312.89</v>
      </c>
      <c r="F229" s="31">
        <v>1611.91</v>
      </c>
      <c r="G229" s="31">
        <v>3924.81</v>
      </c>
      <c r="H229" s="32">
        <f t="shared" si="34"/>
        <v>84.789999999999964</v>
      </c>
      <c r="I229" s="32">
        <f t="shared" si="34"/>
        <v>35.690000000000055</v>
      </c>
      <c r="J229" s="32">
        <f t="shared" si="34"/>
        <v>120.48000000000002</v>
      </c>
      <c r="K229" s="2">
        <v>2320.4437000000007</v>
      </c>
      <c r="L229" s="2">
        <v>0</v>
      </c>
      <c r="M229" s="2">
        <f t="shared" si="38"/>
        <v>541.80809999999974</v>
      </c>
      <c r="N229" s="2">
        <f t="shared" si="38"/>
        <v>86.01290000000013</v>
      </c>
      <c r="O229" s="8">
        <f t="shared" si="35"/>
        <v>627.82099999999991</v>
      </c>
      <c r="P229" s="8"/>
      <c r="Q229" s="2">
        <f t="shared" si="36"/>
        <v>1692.6227000000008</v>
      </c>
      <c r="R229" s="2" t="str">
        <f t="shared" si="33"/>
        <v xml:space="preserve">№206 </v>
      </c>
    </row>
    <row r="230" spans="1:18">
      <c r="A230" s="28" t="s">
        <v>243</v>
      </c>
      <c r="B230" s="29">
        <v>3554.1800000000003</v>
      </c>
      <c r="C230" s="29">
        <v>2163.65</v>
      </c>
      <c r="D230" s="29">
        <v>5717.84</v>
      </c>
      <c r="E230" s="29">
        <v>3684.38</v>
      </c>
      <c r="F230" s="29">
        <v>2238.3200000000002</v>
      </c>
      <c r="G230" s="29">
        <v>5922.71</v>
      </c>
      <c r="H230" s="29">
        <f t="shared" si="34"/>
        <v>130.19999999999982</v>
      </c>
      <c r="I230" s="29">
        <f t="shared" si="34"/>
        <v>74.670000000000073</v>
      </c>
      <c r="J230" s="29">
        <f t="shared" si="34"/>
        <v>204.86999999999989</v>
      </c>
      <c r="K230" s="30">
        <v>-350.30280000000175</v>
      </c>
      <c r="L230" s="30">
        <v>0</v>
      </c>
      <c r="M230" s="30">
        <f t="shared" si="38"/>
        <v>831.97799999999881</v>
      </c>
      <c r="N230" s="30">
        <f t="shared" si="38"/>
        <v>179.95470000000017</v>
      </c>
      <c r="O230" s="28">
        <f t="shared" si="35"/>
        <v>1011.9326999999989</v>
      </c>
      <c r="P230" s="28"/>
      <c r="Q230" s="30">
        <f t="shared" si="36"/>
        <v>-1362.2355000000007</v>
      </c>
      <c r="R230" s="30" t="str">
        <f t="shared" si="33"/>
        <v xml:space="preserve">№207 </v>
      </c>
    </row>
    <row r="231" spans="1:18">
      <c r="A231" s="8" t="s">
        <v>244</v>
      </c>
      <c r="B231" s="31">
        <v>4067.37</v>
      </c>
      <c r="C231" s="31">
        <v>1329.04</v>
      </c>
      <c r="D231" s="31">
        <v>5396.42</v>
      </c>
      <c r="E231" s="31">
        <v>4197.6099999999997</v>
      </c>
      <c r="F231" s="31">
        <v>1348.88</v>
      </c>
      <c r="G231" s="31">
        <v>5546.49</v>
      </c>
      <c r="H231" s="32">
        <f t="shared" si="34"/>
        <v>130.23999999999978</v>
      </c>
      <c r="I231" s="32">
        <f t="shared" si="34"/>
        <v>19.840000000000146</v>
      </c>
      <c r="J231" s="32">
        <f t="shared" si="34"/>
        <v>150.06999999999971</v>
      </c>
      <c r="K231" s="2">
        <v>-1350.305699999999</v>
      </c>
      <c r="L231" s="2">
        <v>0</v>
      </c>
      <c r="M231" s="2">
        <f t="shared" si="38"/>
        <v>832.23359999999855</v>
      </c>
      <c r="N231" s="2">
        <f t="shared" si="38"/>
        <v>47.814400000000354</v>
      </c>
      <c r="O231" s="8">
        <f t="shared" si="35"/>
        <v>880.04799999999886</v>
      </c>
      <c r="P231" s="8"/>
      <c r="Q231" s="2">
        <f t="shared" si="36"/>
        <v>-2230.3536999999978</v>
      </c>
      <c r="R231" s="2" t="str">
        <f t="shared" si="33"/>
        <v xml:space="preserve">№208 </v>
      </c>
    </row>
    <row r="232" spans="1:18">
      <c r="A232" s="28" t="s">
        <v>245</v>
      </c>
      <c r="B232" s="29">
        <v>294.65000000000003</v>
      </c>
      <c r="C232" s="29">
        <v>44.01</v>
      </c>
      <c r="D232" s="29">
        <v>338.68</v>
      </c>
      <c r="E232" s="29">
        <v>422.34000000000003</v>
      </c>
      <c r="F232" s="29">
        <v>138.9</v>
      </c>
      <c r="G232" s="29">
        <v>561.26</v>
      </c>
      <c r="H232" s="29">
        <f t="shared" si="34"/>
        <v>127.69</v>
      </c>
      <c r="I232" s="29">
        <f t="shared" si="34"/>
        <v>94.890000000000015</v>
      </c>
      <c r="J232" s="29">
        <f t="shared" si="34"/>
        <v>222.57999999999998</v>
      </c>
      <c r="K232" s="30">
        <v>13325.072699999999</v>
      </c>
      <c r="L232" s="30">
        <v>0</v>
      </c>
      <c r="M232" s="30">
        <f t="shared" si="38"/>
        <v>815.93909999999994</v>
      </c>
      <c r="N232" s="30">
        <f t="shared" si="38"/>
        <v>228.68490000000006</v>
      </c>
      <c r="O232" s="28">
        <f t="shared" si="35"/>
        <v>1044.624</v>
      </c>
      <c r="P232" s="28"/>
      <c r="Q232" s="30">
        <f t="shared" si="36"/>
        <v>12280.448699999999</v>
      </c>
      <c r="R232" s="30" t="str">
        <f t="shared" si="33"/>
        <v xml:space="preserve">№209 </v>
      </c>
    </row>
    <row r="233" spans="1:18">
      <c r="A233" s="8" t="s">
        <v>246</v>
      </c>
      <c r="B233" s="31">
        <v>10085.550000000001</v>
      </c>
      <c r="C233" s="31">
        <v>3638</v>
      </c>
      <c r="D233" s="31">
        <v>13723.630000000001</v>
      </c>
      <c r="E233" s="31">
        <v>10623.93</v>
      </c>
      <c r="F233" s="31">
        <v>3733.89</v>
      </c>
      <c r="G233" s="31">
        <v>14357.91</v>
      </c>
      <c r="H233" s="32">
        <f>E233-B233</f>
        <v>538.3799999999992</v>
      </c>
      <c r="I233" s="32">
        <f>F233-C233</f>
        <v>95.889999999999873</v>
      </c>
      <c r="J233" s="32">
        <f>G233-D233</f>
        <v>634.27999999999884</v>
      </c>
      <c r="K233" s="2">
        <v>-2264.1006000000079</v>
      </c>
      <c r="L233" s="2">
        <v>0</v>
      </c>
      <c r="M233" s="2">
        <f t="shared" si="38"/>
        <v>3440.2481999999945</v>
      </c>
      <c r="N233" s="2">
        <f t="shared" si="38"/>
        <v>231.09489999999971</v>
      </c>
      <c r="O233" s="8">
        <f t="shared" si="35"/>
        <v>3671.3430999999941</v>
      </c>
      <c r="P233" s="8"/>
      <c r="Q233" s="2">
        <f t="shared" si="36"/>
        <v>-5935.4437000000016</v>
      </c>
      <c r="R233" s="2" t="str">
        <f t="shared" si="33"/>
        <v xml:space="preserve">№210 </v>
      </c>
    </row>
    <row r="234" spans="1:18">
      <c r="A234" s="28" t="s">
        <v>247</v>
      </c>
      <c r="B234" s="29">
        <v>5734.76</v>
      </c>
      <c r="C234" s="29">
        <v>2594.3000000000002</v>
      </c>
      <c r="D234" s="29">
        <v>8329.07</v>
      </c>
      <c r="E234" s="29">
        <v>5905.27</v>
      </c>
      <c r="F234" s="29">
        <v>2651.79</v>
      </c>
      <c r="G234" s="29">
        <v>8557.07</v>
      </c>
      <c r="H234" s="29">
        <f t="shared" si="34"/>
        <v>170.51000000000022</v>
      </c>
      <c r="I234" s="29">
        <f t="shared" si="34"/>
        <v>57.489999999999782</v>
      </c>
      <c r="J234" s="29">
        <f t="shared" si="34"/>
        <v>228</v>
      </c>
      <c r="K234" s="30">
        <v>-592.01340000000073</v>
      </c>
      <c r="L234" s="30">
        <v>1000</v>
      </c>
      <c r="M234" s="30">
        <f t="shared" si="38"/>
        <v>1089.5589000000014</v>
      </c>
      <c r="N234" s="30">
        <f t="shared" si="38"/>
        <v>138.55089999999947</v>
      </c>
      <c r="O234" s="28">
        <f t="shared" si="35"/>
        <v>1228.1098000000009</v>
      </c>
      <c r="P234" s="28"/>
      <c r="Q234" s="30">
        <f t="shared" si="36"/>
        <v>-820.12320000000159</v>
      </c>
      <c r="R234" s="30" t="str">
        <f t="shared" si="33"/>
        <v xml:space="preserve">№210а </v>
      </c>
    </row>
    <row r="235" spans="1:18">
      <c r="A235" s="8" t="s">
        <v>248</v>
      </c>
      <c r="B235" s="31">
        <v>4650.24</v>
      </c>
      <c r="C235" s="31">
        <v>2586.36</v>
      </c>
      <c r="D235" s="31">
        <v>7236.6</v>
      </c>
      <c r="E235" s="31">
        <v>4720.76</v>
      </c>
      <c r="F235" s="31">
        <v>2617.44</v>
      </c>
      <c r="G235" s="31">
        <v>7338.21</v>
      </c>
      <c r="H235" s="32">
        <f t="shared" si="34"/>
        <v>70.520000000000437</v>
      </c>
      <c r="I235" s="32">
        <f t="shared" si="34"/>
        <v>31.079999999999927</v>
      </c>
      <c r="J235" s="32">
        <f t="shared" si="34"/>
        <v>101.60999999999967</v>
      </c>
      <c r="K235" s="2">
        <v>-772.9341999999989</v>
      </c>
      <c r="L235" s="2">
        <v>782</v>
      </c>
      <c r="M235" s="2">
        <f t="shared" si="38"/>
        <v>450.62280000000277</v>
      </c>
      <c r="N235" s="2">
        <f t="shared" si="38"/>
        <v>74.902799999999829</v>
      </c>
      <c r="O235" s="8">
        <f t="shared" si="35"/>
        <v>525.52560000000256</v>
      </c>
      <c r="P235" s="8"/>
      <c r="Q235" s="2">
        <f t="shared" si="36"/>
        <v>-516.45980000000145</v>
      </c>
      <c r="R235" s="2" t="str">
        <f t="shared" si="33"/>
        <v xml:space="preserve">№211 </v>
      </c>
    </row>
    <row r="236" spans="1:18">
      <c r="A236" s="28" t="s">
        <v>249</v>
      </c>
      <c r="B236" s="29">
        <v>1325.09</v>
      </c>
      <c r="C236" s="29">
        <v>851.78</v>
      </c>
      <c r="D236" s="29">
        <v>2176.88</v>
      </c>
      <c r="E236" s="29">
        <v>1325.09</v>
      </c>
      <c r="F236" s="29">
        <v>851.78</v>
      </c>
      <c r="G236" s="29">
        <v>2176.88</v>
      </c>
      <c r="H236" s="29">
        <f t="shared" si="34"/>
        <v>0</v>
      </c>
      <c r="I236" s="29">
        <f t="shared" si="34"/>
        <v>0</v>
      </c>
      <c r="J236" s="29">
        <f t="shared" si="34"/>
        <v>0</v>
      </c>
      <c r="K236" s="30">
        <v>116.96550000000056</v>
      </c>
      <c r="L236" s="30">
        <v>0</v>
      </c>
      <c r="M236" s="30">
        <f t="shared" si="38"/>
        <v>0</v>
      </c>
      <c r="N236" s="30">
        <f t="shared" si="38"/>
        <v>0</v>
      </c>
      <c r="O236" s="28">
        <f t="shared" si="35"/>
        <v>0</v>
      </c>
      <c r="P236" s="28"/>
      <c r="Q236" s="30">
        <f t="shared" si="36"/>
        <v>116.96550000000056</v>
      </c>
      <c r="R236" s="30" t="str">
        <f t="shared" si="33"/>
        <v xml:space="preserve">№212 </v>
      </c>
    </row>
    <row r="237" spans="1:18">
      <c r="A237" s="8" t="s">
        <v>250</v>
      </c>
      <c r="B237" s="31">
        <v>1382.54</v>
      </c>
      <c r="C237" s="31">
        <v>2168.79</v>
      </c>
      <c r="D237" s="31">
        <v>3551.37</v>
      </c>
      <c r="E237" s="31">
        <v>1459</v>
      </c>
      <c r="F237" s="31">
        <v>2312.2400000000002</v>
      </c>
      <c r="G237" s="31">
        <v>3771.29</v>
      </c>
      <c r="H237" s="32">
        <f t="shared" si="34"/>
        <v>76.460000000000036</v>
      </c>
      <c r="I237" s="32">
        <f t="shared" si="34"/>
        <v>143.45000000000027</v>
      </c>
      <c r="J237" s="32">
        <f t="shared" si="34"/>
        <v>219.92000000000007</v>
      </c>
      <c r="K237" s="2">
        <v>14.732900000000654</v>
      </c>
      <c r="L237" s="2">
        <v>0</v>
      </c>
      <c r="M237" s="2">
        <f t="shared" si="38"/>
        <v>488.57940000000019</v>
      </c>
      <c r="N237" s="2">
        <f t="shared" si="38"/>
        <v>345.71450000000067</v>
      </c>
      <c r="O237" s="8">
        <f t="shared" si="35"/>
        <v>834.2939000000008</v>
      </c>
      <c r="P237" s="8"/>
      <c r="Q237" s="2">
        <f t="shared" si="36"/>
        <v>-819.56100000000015</v>
      </c>
      <c r="R237" s="2" t="str">
        <f t="shared" si="33"/>
        <v xml:space="preserve">№213 </v>
      </c>
    </row>
    <row r="238" spans="1:18">
      <c r="A238" s="28" t="s">
        <v>251</v>
      </c>
      <c r="B238" s="29">
        <v>14124.76</v>
      </c>
      <c r="C238" s="29">
        <v>6909.7</v>
      </c>
      <c r="D238" s="29">
        <v>21034.47</v>
      </c>
      <c r="E238" s="29">
        <v>14219.92</v>
      </c>
      <c r="F238" s="29">
        <v>6942.21</v>
      </c>
      <c r="G238" s="29">
        <v>21162.13</v>
      </c>
      <c r="H238" s="29">
        <f t="shared" si="34"/>
        <v>95.159999999999854</v>
      </c>
      <c r="I238" s="29">
        <f t="shared" si="34"/>
        <v>32.510000000000218</v>
      </c>
      <c r="J238" s="29">
        <f t="shared" si="34"/>
        <v>127.65999999999985</v>
      </c>
      <c r="K238" s="30">
        <v>-1372.2402999999995</v>
      </c>
      <c r="L238" s="30">
        <v>2000</v>
      </c>
      <c r="M238" s="30">
        <f t="shared" si="38"/>
        <v>608.07239999999899</v>
      </c>
      <c r="N238" s="30">
        <f t="shared" si="38"/>
        <v>78.349100000000533</v>
      </c>
      <c r="O238" s="28">
        <f t="shared" si="35"/>
        <v>686.42149999999947</v>
      </c>
      <c r="P238" s="28"/>
      <c r="Q238" s="30">
        <f t="shared" si="36"/>
        <v>-58.661799999998948</v>
      </c>
      <c r="R238" s="30" t="str">
        <f t="shared" si="33"/>
        <v xml:space="preserve">№214 </v>
      </c>
    </row>
    <row r="239" spans="1:18">
      <c r="A239" s="8" t="s">
        <v>252</v>
      </c>
      <c r="B239" s="31">
        <v>8584.31</v>
      </c>
      <c r="C239" s="31">
        <v>4013.5</v>
      </c>
      <c r="D239" s="31">
        <v>12597.84</v>
      </c>
      <c r="E239" s="31">
        <v>9026.23</v>
      </c>
      <c r="F239" s="31">
        <v>4292</v>
      </c>
      <c r="G239" s="31">
        <v>13318.26</v>
      </c>
      <c r="H239" s="32">
        <f t="shared" si="34"/>
        <v>441.92000000000007</v>
      </c>
      <c r="I239" s="32">
        <f t="shared" si="34"/>
        <v>278.5</v>
      </c>
      <c r="J239" s="32">
        <f t="shared" si="34"/>
        <v>720.42000000000007</v>
      </c>
      <c r="K239" s="2">
        <v>-3369.3785999999923</v>
      </c>
      <c r="L239" s="2">
        <v>5000</v>
      </c>
      <c r="M239" s="2">
        <f t="shared" si="38"/>
        <v>2823.8688000000002</v>
      </c>
      <c r="N239" s="2">
        <f t="shared" si="38"/>
        <v>671.18500000000006</v>
      </c>
      <c r="O239" s="8">
        <f t="shared" si="35"/>
        <v>3495.0538000000001</v>
      </c>
      <c r="P239" s="8"/>
      <c r="Q239" s="2">
        <f t="shared" si="36"/>
        <v>-1864.4323999999924</v>
      </c>
      <c r="R239" s="2" t="str">
        <f t="shared" si="33"/>
        <v xml:space="preserve">№215 </v>
      </c>
    </row>
    <row r="240" spans="1:18">
      <c r="A240" s="28" t="s">
        <v>253</v>
      </c>
      <c r="B240" s="29">
        <v>1067.71</v>
      </c>
      <c r="C240" s="29">
        <v>611.27</v>
      </c>
      <c r="D240" s="29">
        <v>1678.98</v>
      </c>
      <c r="E240" s="29">
        <v>1172.54</v>
      </c>
      <c r="F240" s="29">
        <v>623.49</v>
      </c>
      <c r="G240" s="29">
        <v>1796.04</v>
      </c>
      <c r="H240" s="29">
        <f t="shared" si="34"/>
        <v>104.82999999999993</v>
      </c>
      <c r="I240" s="29">
        <f t="shared" si="34"/>
        <v>12.220000000000027</v>
      </c>
      <c r="J240" s="29">
        <f t="shared" si="34"/>
        <v>117.05999999999995</v>
      </c>
      <c r="K240" s="30">
        <v>518.46240000000023</v>
      </c>
      <c r="L240" s="30">
        <v>0</v>
      </c>
      <c r="M240" s="30">
        <f t="shared" si="38"/>
        <v>669.86369999999954</v>
      </c>
      <c r="N240" s="30">
        <f t="shared" si="38"/>
        <v>29.450200000000066</v>
      </c>
      <c r="O240" s="28">
        <f t="shared" si="35"/>
        <v>699.31389999999965</v>
      </c>
      <c r="P240" s="28"/>
      <c r="Q240" s="30">
        <f t="shared" si="36"/>
        <v>-180.85149999999942</v>
      </c>
      <c r="R240" s="30" t="str">
        <f t="shared" si="33"/>
        <v>№216</v>
      </c>
    </row>
    <row r="241" spans="1:18">
      <c r="A241" s="8" t="s">
        <v>254</v>
      </c>
      <c r="B241" s="31">
        <v>14789.57</v>
      </c>
      <c r="C241" s="31">
        <v>7149.51</v>
      </c>
      <c r="D241" s="31">
        <v>21939.09</v>
      </c>
      <c r="E241" s="31">
        <v>14903.800000000001</v>
      </c>
      <c r="F241" s="31">
        <v>7224.3</v>
      </c>
      <c r="G241" s="31">
        <v>22128.11</v>
      </c>
      <c r="H241" s="32">
        <f t="shared" si="34"/>
        <v>114.23000000000138</v>
      </c>
      <c r="I241" s="32">
        <f t="shared" si="34"/>
        <v>74.789999999999964</v>
      </c>
      <c r="J241" s="32">
        <f t="shared" si="34"/>
        <v>189.02000000000044</v>
      </c>
      <c r="K241" s="2">
        <v>-765.71879999999646</v>
      </c>
      <c r="L241" s="2">
        <v>0</v>
      </c>
      <c r="M241" s="2">
        <f t="shared" si="38"/>
        <v>729.92970000000878</v>
      </c>
      <c r="N241" s="2">
        <f t="shared" si="38"/>
        <v>180.24389999999991</v>
      </c>
      <c r="O241" s="8">
        <f t="shared" si="35"/>
        <v>910.17360000000872</v>
      </c>
      <c r="P241" s="8"/>
      <c r="Q241" s="2">
        <f t="shared" si="36"/>
        <v>-1675.8924000000052</v>
      </c>
      <c r="R241" s="2" t="str">
        <f t="shared" si="33"/>
        <v xml:space="preserve">№217 </v>
      </c>
    </row>
    <row r="242" spans="1:18">
      <c r="A242" s="28" t="s">
        <v>255</v>
      </c>
      <c r="B242" s="29">
        <v>395.11</v>
      </c>
      <c r="C242" s="29">
        <v>1755.67</v>
      </c>
      <c r="D242" s="29">
        <v>2150.8000000000002</v>
      </c>
      <c r="E242" s="29">
        <v>414.23</v>
      </c>
      <c r="F242" s="29">
        <v>1763.39</v>
      </c>
      <c r="G242" s="29">
        <v>2177.64</v>
      </c>
      <c r="H242" s="29">
        <f t="shared" si="34"/>
        <v>19.120000000000005</v>
      </c>
      <c r="I242" s="29">
        <f t="shared" si="34"/>
        <v>7.7200000000000273</v>
      </c>
      <c r="J242" s="29">
        <f t="shared" si="34"/>
        <v>26.839999999999691</v>
      </c>
      <c r="K242" s="30">
        <v>121.67159999999956</v>
      </c>
      <c r="L242" s="30">
        <v>0</v>
      </c>
      <c r="M242" s="30">
        <f t="shared" si="38"/>
        <v>122.17680000000003</v>
      </c>
      <c r="N242" s="30">
        <f t="shared" si="38"/>
        <v>18.605200000000067</v>
      </c>
      <c r="O242" s="28">
        <f t="shared" si="35"/>
        <v>140.7820000000001</v>
      </c>
      <c r="P242" s="28"/>
      <c r="Q242" s="30">
        <f t="shared" si="36"/>
        <v>-19.110400000000539</v>
      </c>
      <c r="R242" s="30" t="str">
        <f t="shared" si="33"/>
        <v xml:space="preserve">№218 </v>
      </c>
    </row>
    <row r="243" spans="1:18">
      <c r="A243" s="8" t="s">
        <v>256</v>
      </c>
      <c r="B243" s="31">
        <v>3275.9900000000002</v>
      </c>
      <c r="C243" s="31">
        <v>3019.92</v>
      </c>
      <c r="D243" s="31">
        <v>6295.92</v>
      </c>
      <c r="E243" s="31">
        <v>3318.6800000000003</v>
      </c>
      <c r="F243" s="31">
        <v>3031.67</v>
      </c>
      <c r="G243" s="31">
        <v>6350.3600000000006</v>
      </c>
      <c r="H243" s="32">
        <f t="shared" si="34"/>
        <v>42.690000000000055</v>
      </c>
      <c r="I243" s="32">
        <f t="shared" si="34"/>
        <v>11.75</v>
      </c>
      <c r="J243" s="32">
        <f t="shared" si="34"/>
        <v>54.440000000000509</v>
      </c>
      <c r="K243" s="2">
        <v>172.90324299999818</v>
      </c>
      <c r="L243" s="2">
        <v>0</v>
      </c>
      <c r="M243" s="2">
        <f t="shared" si="38"/>
        <v>272.78910000000036</v>
      </c>
      <c r="N243" s="2">
        <f t="shared" si="38"/>
        <v>28.317500000000003</v>
      </c>
      <c r="O243" s="8">
        <f t="shared" si="35"/>
        <v>301.10660000000036</v>
      </c>
      <c r="P243" s="8"/>
      <c r="Q243" s="2">
        <f t="shared" si="36"/>
        <v>-128.20335700000217</v>
      </c>
      <c r="R243" s="2" t="str">
        <f t="shared" si="33"/>
        <v xml:space="preserve">№219 </v>
      </c>
    </row>
    <row r="244" spans="1:18">
      <c r="A244" s="28" t="s">
        <v>257</v>
      </c>
      <c r="B244" s="29">
        <v>1154.29</v>
      </c>
      <c r="C244" s="29">
        <v>128.78</v>
      </c>
      <c r="D244" s="29">
        <v>1283.08</v>
      </c>
      <c r="E244" s="29">
        <v>1279.02</v>
      </c>
      <c r="F244" s="29">
        <v>139.02000000000001</v>
      </c>
      <c r="G244" s="29">
        <v>1418.04</v>
      </c>
      <c r="H244" s="29">
        <f t="shared" si="34"/>
        <v>124.73000000000002</v>
      </c>
      <c r="I244" s="29">
        <f t="shared" si="34"/>
        <v>10.240000000000009</v>
      </c>
      <c r="J244" s="29">
        <f t="shared" si="34"/>
        <v>134.96000000000004</v>
      </c>
      <c r="K244" s="30">
        <v>600.21869999999944</v>
      </c>
      <c r="L244" s="30">
        <v>0</v>
      </c>
      <c r="M244" s="30">
        <f t="shared" si="38"/>
        <v>797.02470000000005</v>
      </c>
      <c r="N244" s="30">
        <f t="shared" si="38"/>
        <v>24.678400000000025</v>
      </c>
      <c r="O244" s="28">
        <f t="shared" si="35"/>
        <v>821.70310000000006</v>
      </c>
      <c r="P244" s="28"/>
      <c r="Q244" s="30">
        <f t="shared" si="36"/>
        <v>-221.48440000000062</v>
      </c>
      <c r="R244" s="30" t="str">
        <f t="shared" si="33"/>
        <v xml:space="preserve">№220 </v>
      </c>
    </row>
    <row r="245" spans="1:18">
      <c r="A245" s="8" t="s">
        <v>258</v>
      </c>
      <c r="B245" s="31">
        <v>2140.96</v>
      </c>
      <c r="C245" s="31">
        <v>1225.6400000000001</v>
      </c>
      <c r="D245" s="31">
        <v>3366.61</v>
      </c>
      <c r="E245" s="31">
        <v>2246.48</v>
      </c>
      <c r="F245" s="31">
        <v>1296.21</v>
      </c>
      <c r="G245" s="31">
        <v>3542.7000000000003</v>
      </c>
      <c r="H245" s="32">
        <f t="shared" si="34"/>
        <v>105.51999999999998</v>
      </c>
      <c r="I245" s="32">
        <f t="shared" si="34"/>
        <v>70.569999999999936</v>
      </c>
      <c r="J245" s="32">
        <f t="shared" si="34"/>
        <v>176.09000000000015</v>
      </c>
      <c r="K245" s="2">
        <v>-2968.3483999999985</v>
      </c>
      <c r="L245" s="2">
        <v>0</v>
      </c>
      <c r="M245" s="2">
        <f t="shared" si="38"/>
        <v>674.27279999999985</v>
      </c>
      <c r="N245" s="2">
        <f t="shared" si="38"/>
        <v>170.07369999999986</v>
      </c>
      <c r="O245" s="8">
        <f t="shared" si="35"/>
        <v>844.34649999999965</v>
      </c>
      <c r="P245" s="8"/>
      <c r="Q245" s="2">
        <f t="shared" si="36"/>
        <v>-3812.6948999999981</v>
      </c>
      <c r="R245" s="2" t="str">
        <f t="shared" si="33"/>
        <v xml:space="preserve">№221 </v>
      </c>
    </row>
    <row r="246" spans="1:18">
      <c r="A246" s="28" t="s">
        <v>259</v>
      </c>
      <c r="B246" s="29">
        <v>2926.25</v>
      </c>
      <c r="C246" s="29">
        <v>1099.76</v>
      </c>
      <c r="D246" s="29">
        <v>4026.36</v>
      </c>
      <c r="E246" s="29">
        <v>2936.79</v>
      </c>
      <c r="F246" s="29">
        <v>1103.74</v>
      </c>
      <c r="G246" s="29">
        <v>4040.88</v>
      </c>
      <c r="H246" s="29">
        <f t="shared" si="34"/>
        <v>10.539999999999964</v>
      </c>
      <c r="I246" s="29">
        <f t="shared" si="34"/>
        <v>3.9800000000000182</v>
      </c>
      <c r="J246" s="29">
        <f t="shared" si="34"/>
        <v>14.519999999999982</v>
      </c>
      <c r="K246" s="30">
        <v>-96.151899999999131</v>
      </c>
      <c r="L246" s="30">
        <v>0</v>
      </c>
      <c r="M246" s="30">
        <f t="shared" si="38"/>
        <v>67.350599999999758</v>
      </c>
      <c r="N246" s="30">
        <f t="shared" si="38"/>
        <v>9.5918000000000436</v>
      </c>
      <c r="O246" s="28">
        <f t="shared" si="35"/>
        <v>76.942399999999807</v>
      </c>
      <c r="P246" s="28"/>
      <c r="Q246" s="30">
        <f t="shared" si="36"/>
        <v>-173.09429999999895</v>
      </c>
      <c r="R246" s="30" t="str">
        <f t="shared" si="33"/>
        <v xml:space="preserve">№222 </v>
      </c>
    </row>
    <row r="247" spans="1:18">
      <c r="A247" s="8" t="s">
        <v>260</v>
      </c>
      <c r="B247" s="31">
        <v>4424</v>
      </c>
      <c r="C247" s="31">
        <v>2407.35</v>
      </c>
      <c r="D247" s="31">
        <v>6831.3600000000006</v>
      </c>
      <c r="E247" s="31">
        <v>4472.53</v>
      </c>
      <c r="F247" s="31">
        <v>2453.23</v>
      </c>
      <c r="G247" s="31">
        <v>6925.76</v>
      </c>
      <c r="H247" s="32">
        <f t="shared" si="34"/>
        <v>48.529999999999745</v>
      </c>
      <c r="I247" s="32">
        <f t="shared" si="34"/>
        <v>45.880000000000109</v>
      </c>
      <c r="J247" s="32">
        <f t="shared" si="34"/>
        <v>94.399999999999636</v>
      </c>
      <c r="K247" s="2">
        <v>-16495.2641</v>
      </c>
      <c r="L247" s="2">
        <v>0</v>
      </c>
      <c r="M247" s="2">
        <f t="shared" si="38"/>
        <v>310.10669999999834</v>
      </c>
      <c r="N247" s="2">
        <f t="shared" si="38"/>
        <v>110.57080000000028</v>
      </c>
      <c r="O247" s="8">
        <f t="shared" si="35"/>
        <v>420.67749999999864</v>
      </c>
      <c r="P247" s="8"/>
      <c r="Q247" s="2">
        <f t="shared" si="36"/>
        <v>-16915.941599999998</v>
      </c>
      <c r="R247" s="2" t="str">
        <f t="shared" si="33"/>
        <v xml:space="preserve">№223 </v>
      </c>
    </row>
    <row r="248" spans="1:18">
      <c r="A248" s="28" t="s">
        <v>261</v>
      </c>
      <c r="B248" s="29">
        <v>1459.39</v>
      </c>
      <c r="C248" s="29">
        <v>1498.76</v>
      </c>
      <c r="D248" s="29">
        <v>2958.18</v>
      </c>
      <c r="E248" s="29">
        <v>1459.39</v>
      </c>
      <c r="F248" s="29">
        <v>1498.76</v>
      </c>
      <c r="G248" s="29">
        <v>2958.18</v>
      </c>
      <c r="H248" s="29">
        <f t="shared" si="34"/>
        <v>0</v>
      </c>
      <c r="I248" s="29">
        <f t="shared" si="34"/>
        <v>0</v>
      </c>
      <c r="J248" s="29">
        <f t="shared" si="34"/>
        <v>0</v>
      </c>
      <c r="K248" s="30">
        <v>4301.6615999999995</v>
      </c>
      <c r="L248" s="30">
        <v>0</v>
      </c>
      <c r="M248" s="30">
        <f t="shared" si="38"/>
        <v>0</v>
      </c>
      <c r="N248" s="30">
        <f t="shared" si="38"/>
        <v>0</v>
      </c>
      <c r="O248" s="28">
        <f t="shared" si="35"/>
        <v>0</v>
      </c>
      <c r="P248" s="28"/>
      <c r="Q248" s="30">
        <f t="shared" si="36"/>
        <v>4301.6615999999995</v>
      </c>
      <c r="R248" s="30" t="str">
        <f t="shared" si="33"/>
        <v xml:space="preserve">№224 </v>
      </c>
    </row>
    <row r="249" spans="1:18">
      <c r="A249" s="8" t="s">
        <v>262</v>
      </c>
      <c r="B249" s="31">
        <v>2.35</v>
      </c>
      <c r="C249" s="31">
        <v>0.39</v>
      </c>
      <c r="D249" s="31">
        <v>2.75</v>
      </c>
      <c r="E249" s="31">
        <v>2.35</v>
      </c>
      <c r="F249" s="31">
        <v>0.39</v>
      </c>
      <c r="G249" s="31">
        <v>2.75</v>
      </c>
      <c r="H249" s="32">
        <f t="shared" si="34"/>
        <v>0</v>
      </c>
      <c r="I249" s="32">
        <f t="shared" si="34"/>
        <v>0</v>
      </c>
      <c r="J249" s="32">
        <f t="shared" si="34"/>
        <v>0</v>
      </c>
      <c r="K249" s="2">
        <v>187.8814000000001</v>
      </c>
      <c r="L249" s="2">
        <v>0</v>
      </c>
      <c r="M249" s="2">
        <f t="shared" si="38"/>
        <v>0</v>
      </c>
      <c r="N249" s="2">
        <f t="shared" si="38"/>
        <v>0</v>
      </c>
      <c r="O249" s="8">
        <f t="shared" si="35"/>
        <v>0</v>
      </c>
      <c r="P249" s="8"/>
      <c r="Q249" s="2">
        <f t="shared" si="36"/>
        <v>187.8814000000001</v>
      </c>
      <c r="R249" s="2" t="str">
        <f t="shared" si="33"/>
        <v xml:space="preserve">№225 </v>
      </c>
    </row>
    <row r="250" spans="1:18">
      <c r="A250" s="28" t="s">
        <v>263</v>
      </c>
      <c r="B250" s="29">
        <v>5415.92</v>
      </c>
      <c r="C250" s="29">
        <v>3848.9500000000003</v>
      </c>
      <c r="D250" s="29">
        <v>9264.880000000001</v>
      </c>
      <c r="E250" s="29">
        <v>5507.57</v>
      </c>
      <c r="F250" s="29">
        <v>3883.01</v>
      </c>
      <c r="G250" s="29">
        <v>9390.58</v>
      </c>
      <c r="H250" s="29">
        <f t="shared" si="34"/>
        <v>91.649999999999636</v>
      </c>
      <c r="I250" s="29">
        <f t="shared" si="34"/>
        <v>34.059999999999945</v>
      </c>
      <c r="J250" s="29">
        <f t="shared" si="34"/>
        <v>125.69999999999891</v>
      </c>
      <c r="K250" s="30">
        <v>2574.2504000000008</v>
      </c>
      <c r="L250" s="30">
        <v>0</v>
      </c>
      <c r="M250" s="30">
        <f t="shared" si="38"/>
        <v>585.64349999999763</v>
      </c>
      <c r="N250" s="30">
        <f t="shared" si="38"/>
        <v>82.084599999999867</v>
      </c>
      <c r="O250" s="28">
        <f t="shared" si="35"/>
        <v>667.72809999999754</v>
      </c>
      <c r="P250" s="28"/>
      <c r="Q250" s="30">
        <f t="shared" si="36"/>
        <v>1906.5223000000033</v>
      </c>
      <c r="R250" s="30" t="str">
        <f t="shared" si="33"/>
        <v xml:space="preserve">№226 </v>
      </c>
    </row>
    <row r="251" spans="1:18">
      <c r="A251" s="8" t="s">
        <v>264</v>
      </c>
      <c r="B251" s="31">
        <v>786.35</v>
      </c>
      <c r="C251" s="31">
        <v>133.15</v>
      </c>
      <c r="D251" s="31">
        <v>919.51</v>
      </c>
      <c r="E251" s="31">
        <v>844.7</v>
      </c>
      <c r="F251" s="31">
        <v>154.38</v>
      </c>
      <c r="G251" s="31">
        <v>999.09</v>
      </c>
      <c r="H251" s="32">
        <f t="shared" si="34"/>
        <v>58.350000000000023</v>
      </c>
      <c r="I251" s="32">
        <f t="shared" si="34"/>
        <v>21.22999999999999</v>
      </c>
      <c r="J251" s="32">
        <f t="shared" si="34"/>
        <v>79.580000000000041</v>
      </c>
      <c r="K251" s="2">
        <v>-316.90610000000032</v>
      </c>
      <c r="L251" s="2">
        <v>0</v>
      </c>
      <c r="M251" s="2">
        <f t="shared" ref="M251:N275" si="39">H251*M$6</f>
        <v>372.85650000000015</v>
      </c>
      <c r="N251" s="2">
        <f t="shared" si="39"/>
        <v>51.164299999999976</v>
      </c>
      <c r="O251" s="8">
        <f t="shared" si="35"/>
        <v>424.02080000000012</v>
      </c>
      <c r="P251" s="8"/>
      <c r="Q251" s="2">
        <f t="shared" si="36"/>
        <v>-740.92690000000039</v>
      </c>
      <c r="R251" s="2" t="str">
        <f t="shared" si="33"/>
        <v xml:space="preserve">№227 </v>
      </c>
    </row>
    <row r="252" spans="1:18">
      <c r="A252" s="28" t="s">
        <v>265</v>
      </c>
      <c r="B252" s="29">
        <v>11939.15</v>
      </c>
      <c r="C252" s="29">
        <v>11887.880000000001</v>
      </c>
      <c r="D252" s="29">
        <v>23827.15</v>
      </c>
      <c r="E252" s="29">
        <v>12155.48</v>
      </c>
      <c r="F252" s="29">
        <v>11959.5</v>
      </c>
      <c r="G252" s="29">
        <v>24115.100000000002</v>
      </c>
      <c r="H252" s="29">
        <f t="shared" si="34"/>
        <v>216.32999999999993</v>
      </c>
      <c r="I252" s="29">
        <f t="shared" si="34"/>
        <v>71.619999999998981</v>
      </c>
      <c r="J252" s="29">
        <f t="shared" si="34"/>
        <v>287.95000000000073</v>
      </c>
      <c r="K252" s="30">
        <v>4309.2065000000048</v>
      </c>
      <c r="L252" s="30">
        <v>0</v>
      </c>
      <c r="M252" s="30">
        <f t="shared" si="39"/>
        <v>1382.3486999999996</v>
      </c>
      <c r="N252" s="30">
        <f t="shared" si="39"/>
        <v>172.60419999999755</v>
      </c>
      <c r="O252" s="28">
        <f t="shared" si="35"/>
        <v>1554.952899999997</v>
      </c>
      <c r="P252" s="28"/>
      <c r="Q252" s="30">
        <f t="shared" si="36"/>
        <v>2754.2536000000077</v>
      </c>
      <c r="R252" s="30" t="str">
        <f t="shared" si="33"/>
        <v xml:space="preserve">№228 </v>
      </c>
    </row>
    <row r="253" spans="1:18">
      <c r="A253" s="8" t="s">
        <v>266</v>
      </c>
      <c r="B253" s="31">
        <v>157.99</v>
      </c>
      <c r="C253" s="31">
        <v>85.66</v>
      </c>
      <c r="D253" s="31">
        <v>243.66</v>
      </c>
      <c r="E253" s="31">
        <v>158.06</v>
      </c>
      <c r="F253" s="31">
        <v>85.7</v>
      </c>
      <c r="G253" s="31">
        <v>243.77</v>
      </c>
      <c r="H253" s="32">
        <f t="shared" si="34"/>
        <v>6.9999999999993179E-2</v>
      </c>
      <c r="I253" s="32">
        <f t="shared" si="34"/>
        <v>4.0000000000006253E-2</v>
      </c>
      <c r="J253" s="32">
        <f t="shared" si="34"/>
        <v>0.11000000000001364</v>
      </c>
      <c r="K253" s="2">
        <v>144.61090000000007</v>
      </c>
      <c r="L253" s="2">
        <v>0</v>
      </c>
      <c r="M253" s="2">
        <f t="shared" si="39"/>
        <v>0.4472999999999564</v>
      </c>
      <c r="N253" s="2">
        <f t="shared" si="39"/>
        <v>9.6400000000015071E-2</v>
      </c>
      <c r="O253" s="8">
        <f t="shared" si="35"/>
        <v>0.54369999999997143</v>
      </c>
      <c r="P253" s="8"/>
      <c r="Q253" s="2">
        <f t="shared" si="36"/>
        <v>144.0672000000001</v>
      </c>
      <c r="R253" s="2" t="str">
        <f t="shared" si="33"/>
        <v xml:space="preserve">№229 </v>
      </c>
    </row>
    <row r="254" spans="1:18">
      <c r="A254" s="28" t="s">
        <v>267</v>
      </c>
      <c r="B254" s="29">
        <v>47.300000000000004</v>
      </c>
      <c r="C254" s="29">
        <v>0.83000000000000007</v>
      </c>
      <c r="D254" s="29">
        <v>48.14</v>
      </c>
      <c r="E254" s="29">
        <v>47.480000000000004</v>
      </c>
      <c r="F254" s="29">
        <v>0.83000000000000007</v>
      </c>
      <c r="G254" s="29">
        <v>48.32</v>
      </c>
      <c r="H254" s="29">
        <f t="shared" si="34"/>
        <v>0.17999999999999972</v>
      </c>
      <c r="I254" s="29">
        <f t="shared" si="34"/>
        <v>0</v>
      </c>
      <c r="J254" s="29">
        <f t="shared" si="34"/>
        <v>0.17999999999999972</v>
      </c>
      <c r="K254" s="30">
        <v>-5.9350000000000467</v>
      </c>
      <c r="L254" s="30">
        <v>0</v>
      </c>
      <c r="M254" s="30">
        <f t="shared" si="39"/>
        <v>1.1501999999999981</v>
      </c>
      <c r="N254" s="30">
        <f t="shared" si="39"/>
        <v>0</v>
      </c>
      <c r="O254" s="28">
        <f t="shared" si="35"/>
        <v>1.1501999999999981</v>
      </c>
      <c r="P254" s="28"/>
      <c r="Q254" s="30">
        <f t="shared" si="36"/>
        <v>-7.0852000000000448</v>
      </c>
      <c r="R254" s="30" t="str">
        <f t="shared" si="33"/>
        <v xml:space="preserve">№229а </v>
      </c>
    </row>
    <row r="255" spans="1:18">
      <c r="A255" s="8" t="s">
        <v>268</v>
      </c>
      <c r="B255" s="31">
        <v>3566.6800000000003</v>
      </c>
      <c r="C255" s="31">
        <v>1112.22</v>
      </c>
      <c r="D255" s="31">
        <v>4678.9000000000005</v>
      </c>
      <c r="E255" s="31">
        <v>3641.73</v>
      </c>
      <c r="F255" s="31">
        <v>1125.26</v>
      </c>
      <c r="G255" s="31">
        <v>4767</v>
      </c>
      <c r="H255" s="32">
        <f t="shared" si="34"/>
        <v>75.049999999999727</v>
      </c>
      <c r="I255" s="32">
        <f t="shared" si="34"/>
        <v>13.039999999999964</v>
      </c>
      <c r="J255" s="32">
        <f t="shared" si="34"/>
        <v>88.099999999999454</v>
      </c>
      <c r="K255" s="2">
        <v>-1376.9601000000011</v>
      </c>
      <c r="L255" s="2">
        <v>1376.96</v>
      </c>
      <c r="M255" s="2">
        <f t="shared" si="39"/>
        <v>479.56949999999824</v>
      </c>
      <c r="N255" s="2">
        <f t="shared" si="39"/>
        <v>31.426399999999916</v>
      </c>
      <c r="O255" s="8">
        <f t="shared" si="35"/>
        <v>510.99589999999819</v>
      </c>
      <c r="P255" s="8"/>
      <c r="Q255" s="2">
        <f t="shared" si="36"/>
        <v>-510.99599999999919</v>
      </c>
      <c r="R255" s="2" t="str">
        <f t="shared" si="33"/>
        <v xml:space="preserve">№230 </v>
      </c>
    </row>
    <row r="256" spans="1:18">
      <c r="A256" s="28" t="s">
        <v>269</v>
      </c>
      <c r="B256" s="29">
        <v>6611.74</v>
      </c>
      <c r="C256" s="29">
        <v>3672.08</v>
      </c>
      <c r="D256" s="29">
        <v>10283.870000000001</v>
      </c>
      <c r="E256" s="29">
        <v>6694.47</v>
      </c>
      <c r="F256" s="29">
        <v>3692.08</v>
      </c>
      <c r="G256" s="29">
        <v>10386.59</v>
      </c>
      <c r="H256" s="29">
        <f t="shared" si="34"/>
        <v>82.730000000000473</v>
      </c>
      <c r="I256" s="29">
        <f t="shared" si="34"/>
        <v>20</v>
      </c>
      <c r="J256" s="29">
        <f t="shared" si="34"/>
        <v>102.71999999999935</v>
      </c>
      <c r="K256" s="30">
        <v>2925.7090900000007</v>
      </c>
      <c r="L256" s="30">
        <v>0</v>
      </c>
      <c r="M256" s="30">
        <f t="shared" si="39"/>
        <v>528.64470000000301</v>
      </c>
      <c r="N256" s="30">
        <f t="shared" si="39"/>
        <v>48.2</v>
      </c>
      <c r="O256" s="28">
        <f t="shared" si="35"/>
        <v>576.84470000000306</v>
      </c>
      <c r="P256" s="28"/>
      <c r="Q256" s="30">
        <f t="shared" si="36"/>
        <v>2348.8643899999979</v>
      </c>
      <c r="R256" s="30" t="str">
        <f t="shared" si="33"/>
        <v xml:space="preserve">№231 </v>
      </c>
    </row>
    <row r="257" spans="1:18">
      <c r="A257" s="8" t="s">
        <v>270</v>
      </c>
      <c r="B257" s="31">
        <v>2266.13</v>
      </c>
      <c r="C257" s="31">
        <v>389.07</v>
      </c>
      <c r="D257" s="31">
        <v>2655.21</v>
      </c>
      <c r="E257" s="31">
        <v>2379.56</v>
      </c>
      <c r="F257" s="31">
        <v>408.81</v>
      </c>
      <c r="G257" s="31">
        <v>2788.38</v>
      </c>
      <c r="H257" s="32">
        <f t="shared" si="34"/>
        <v>113.42999999999984</v>
      </c>
      <c r="I257" s="32">
        <f t="shared" si="34"/>
        <v>19.740000000000009</v>
      </c>
      <c r="J257" s="32">
        <f t="shared" si="34"/>
        <v>133.17000000000007</v>
      </c>
      <c r="K257" s="2">
        <v>66.58559999999909</v>
      </c>
      <c r="L257" s="2">
        <v>0</v>
      </c>
      <c r="M257" s="2">
        <f t="shared" si="39"/>
        <v>724.81769999999892</v>
      </c>
      <c r="N257" s="2">
        <f t="shared" si="39"/>
        <v>47.573400000000028</v>
      </c>
      <c r="O257" s="8">
        <f t="shared" si="35"/>
        <v>772.39109999999891</v>
      </c>
      <c r="P257" s="8"/>
      <c r="Q257" s="2">
        <f t="shared" si="36"/>
        <v>-705.80549999999982</v>
      </c>
      <c r="R257" s="2" t="str">
        <f t="shared" si="33"/>
        <v xml:space="preserve">№232 </v>
      </c>
    </row>
    <row r="258" spans="1:18">
      <c r="A258" s="28" t="s">
        <v>271</v>
      </c>
      <c r="B258" s="29">
        <v>35721.49</v>
      </c>
      <c r="C258" s="29">
        <v>19433.38</v>
      </c>
      <c r="D258" s="29">
        <v>55154.880000000005</v>
      </c>
      <c r="E258" s="29">
        <v>36223.43</v>
      </c>
      <c r="F258" s="29">
        <v>19615.600000000002</v>
      </c>
      <c r="G258" s="29">
        <v>55839.040000000001</v>
      </c>
      <c r="H258" s="29">
        <f t="shared" si="34"/>
        <v>501.94000000000233</v>
      </c>
      <c r="I258" s="29">
        <f t="shared" si="34"/>
        <v>182.22000000000116</v>
      </c>
      <c r="J258" s="29">
        <f t="shared" si="34"/>
        <v>684.15999999999622</v>
      </c>
      <c r="K258" s="30">
        <v>-66806.91929999998</v>
      </c>
      <c r="L258" s="30">
        <v>0</v>
      </c>
      <c r="M258" s="30">
        <f t="shared" si="39"/>
        <v>3207.3966000000146</v>
      </c>
      <c r="N258" s="30">
        <f t="shared" si="39"/>
        <v>439.15020000000283</v>
      </c>
      <c r="O258" s="28">
        <f t="shared" si="35"/>
        <v>3646.5468000000174</v>
      </c>
      <c r="P258" s="28"/>
      <c r="Q258" s="30">
        <f t="shared" si="36"/>
        <v>-70453.466099999991</v>
      </c>
      <c r="R258" s="30" t="str">
        <f t="shared" si="33"/>
        <v xml:space="preserve">№233 </v>
      </c>
    </row>
    <row r="259" spans="1:18">
      <c r="A259" s="8" t="s">
        <v>272</v>
      </c>
      <c r="B259" s="31">
        <v>646.97</v>
      </c>
      <c r="C259" s="31">
        <v>190.19</v>
      </c>
      <c r="D259" s="31">
        <v>837.18000000000006</v>
      </c>
      <c r="E259" s="31">
        <v>684.07</v>
      </c>
      <c r="F259" s="31">
        <v>201.4</v>
      </c>
      <c r="G259" s="31">
        <v>885.48</v>
      </c>
      <c r="H259" s="32">
        <f t="shared" si="34"/>
        <v>37.100000000000023</v>
      </c>
      <c r="I259" s="32">
        <f t="shared" si="34"/>
        <v>11.210000000000008</v>
      </c>
      <c r="J259" s="32">
        <f t="shared" si="34"/>
        <v>48.299999999999955</v>
      </c>
      <c r="K259" s="2">
        <v>-322.37609999999989</v>
      </c>
      <c r="L259" s="2">
        <v>0</v>
      </c>
      <c r="M259" s="2">
        <f t="shared" si="39"/>
        <v>237.06900000000013</v>
      </c>
      <c r="N259" s="2">
        <f t="shared" si="39"/>
        <v>27.016100000000019</v>
      </c>
      <c r="O259" s="8">
        <f t="shared" si="35"/>
        <v>264.08510000000012</v>
      </c>
      <c r="P259" s="8"/>
      <c r="Q259" s="2">
        <f t="shared" si="36"/>
        <v>-586.46119999999996</v>
      </c>
      <c r="R259" s="2" t="str">
        <f t="shared" si="33"/>
        <v xml:space="preserve">№234 </v>
      </c>
    </row>
    <row r="260" spans="1:18">
      <c r="A260" s="28" t="s">
        <v>273</v>
      </c>
      <c r="B260" s="29">
        <v>1288.18</v>
      </c>
      <c r="C260" s="29">
        <v>443.22</v>
      </c>
      <c r="D260" s="29">
        <v>1731.41</v>
      </c>
      <c r="E260" s="29">
        <v>1340.69</v>
      </c>
      <c r="F260" s="29">
        <v>468.68</v>
      </c>
      <c r="G260" s="29">
        <v>1809.38</v>
      </c>
      <c r="H260" s="29">
        <f t="shared" si="34"/>
        <v>52.509999999999991</v>
      </c>
      <c r="I260" s="29">
        <f t="shared" si="34"/>
        <v>25.45999999999998</v>
      </c>
      <c r="J260" s="29">
        <f t="shared" si="34"/>
        <v>77.970000000000027</v>
      </c>
      <c r="K260" s="30">
        <v>-1189.9108000000022</v>
      </c>
      <c r="L260" s="30">
        <v>1500</v>
      </c>
      <c r="M260" s="30">
        <f t="shared" si="39"/>
        <v>335.5388999999999</v>
      </c>
      <c r="N260" s="30">
        <f t="shared" si="39"/>
        <v>61.358599999999953</v>
      </c>
      <c r="O260" s="28">
        <f>SUM(M260:N260)</f>
        <v>396.89749999999987</v>
      </c>
      <c r="P260" s="28"/>
      <c r="Q260" s="30">
        <f t="shared" si="36"/>
        <v>-86.808300000001964</v>
      </c>
      <c r="R260" s="30" t="str">
        <f t="shared" si="33"/>
        <v xml:space="preserve">№235 </v>
      </c>
    </row>
    <row r="261" spans="1:18">
      <c r="A261" s="8" t="s">
        <v>274</v>
      </c>
      <c r="B261" s="31">
        <v>1940.55</v>
      </c>
      <c r="C261" s="31">
        <v>997.27</v>
      </c>
      <c r="D261" s="31">
        <v>2937.83</v>
      </c>
      <c r="E261" s="31">
        <v>1957.49</v>
      </c>
      <c r="F261" s="31">
        <v>1009.59</v>
      </c>
      <c r="G261" s="31">
        <v>2967.08</v>
      </c>
      <c r="H261" s="32">
        <f t="shared" si="34"/>
        <v>16.940000000000055</v>
      </c>
      <c r="I261" s="32">
        <f t="shared" si="34"/>
        <v>12.32000000000005</v>
      </c>
      <c r="J261" s="32">
        <f t="shared" si="34"/>
        <v>29.25</v>
      </c>
      <c r="K261" s="2">
        <v>-1807.0665999999997</v>
      </c>
      <c r="L261" s="2">
        <v>0</v>
      </c>
      <c r="M261" s="2">
        <f t="shared" si="39"/>
        <v>108.24660000000034</v>
      </c>
      <c r="N261" s="2">
        <f t="shared" si="39"/>
        <v>29.691200000000123</v>
      </c>
      <c r="O261" s="8">
        <f t="shared" si="35"/>
        <v>137.93780000000046</v>
      </c>
      <c r="P261" s="8"/>
      <c r="Q261" s="2">
        <f t="shared" si="36"/>
        <v>-1945.0044</v>
      </c>
      <c r="R261" s="2" t="str">
        <f t="shared" si="33"/>
        <v xml:space="preserve">№236 </v>
      </c>
    </row>
    <row r="262" spans="1:18">
      <c r="A262" s="28" t="s">
        <v>275</v>
      </c>
      <c r="B262" s="29">
        <v>2011.1000000000001</v>
      </c>
      <c r="C262" s="29">
        <v>481.23</v>
      </c>
      <c r="D262" s="29">
        <v>2492.33</v>
      </c>
      <c r="E262" s="29">
        <v>2080.0100000000002</v>
      </c>
      <c r="F262" s="29">
        <v>501.29</v>
      </c>
      <c r="G262" s="29">
        <v>2581.31</v>
      </c>
      <c r="H262" s="29">
        <f t="shared" si="34"/>
        <v>68.910000000000082</v>
      </c>
      <c r="I262" s="29">
        <f t="shared" si="34"/>
        <v>20.060000000000002</v>
      </c>
      <c r="J262" s="29">
        <f t="shared" si="34"/>
        <v>88.980000000000018</v>
      </c>
      <c r="K262" s="30">
        <v>-399.51520000000028</v>
      </c>
      <c r="L262" s="30">
        <v>1200</v>
      </c>
      <c r="M262" s="30">
        <f t="shared" si="39"/>
        <v>440.33490000000052</v>
      </c>
      <c r="N262" s="30">
        <f t="shared" si="39"/>
        <v>48.344600000000007</v>
      </c>
      <c r="O262" s="28">
        <f t="shared" si="35"/>
        <v>488.67950000000053</v>
      </c>
      <c r="P262" s="28"/>
      <c r="Q262" s="30">
        <f t="shared" si="36"/>
        <v>311.80529999999919</v>
      </c>
      <c r="R262" s="30" t="str">
        <f t="shared" si="33"/>
        <v xml:space="preserve">№237 </v>
      </c>
    </row>
    <row r="263" spans="1:18">
      <c r="A263" s="8" t="s">
        <v>276</v>
      </c>
      <c r="B263" s="31">
        <v>1149.8900000000001</v>
      </c>
      <c r="C263" s="31">
        <v>608.32000000000005</v>
      </c>
      <c r="D263" s="31">
        <v>1758.22</v>
      </c>
      <c r="E263" s="31">
        <v>1149.98</v>
      </c>
      <c r="F263" s="31">
        <v>608.33000000000004</v>
      </c>
      <c r="G263" s="31">
        <v>1758.32</v>
      </c>
      <c r="H263" s="32">
        <f t="shared" si="34"/>
        <v>8.9999999999918145E-2</v>
      </c>
      <c r="I263" s="32">
        <f t="shared" si="34"/>
        <v>9.9999999999909051E-3</v>
      </c>
      <c r="J263" s="32">
        <f t="shared" si="34"/>
        <v>9.9999999999909051E-2</v>
      </c>
      <c r="K263" s="2">
        <v>13175.769799999995</v>
      </c>
      <c r="L263" s="2">
        <v>0</v>
      </c>
      <c r="M263" s="2">
        <f t="shared" si="39"/>
        <v>0.57509999999947692</v>
      </c>
      <c r="N263" s="2">
        <f t="shared" si="39"/>
        <v>2.4099999999978083E-2</v>
      </c>
      <c r="O263" s="8">
        <f t="shared" si="35"/>
        <v>0.59919999999945506</v>
      </c>
      <c r="P263" s="8"/>
      <c r="Q263" s="2">
        <f t="shared" si="36"/>
        <v>13175.170599999996</v>
      </c>
      <c r="R263" s="2" t="str">
        <f t="shared" si="33"/>
        <v xml:space="preserve">№238 </v>
      </c>
    </row>
    <row r="264" spans="1:18">
      <c r="A264" s="28" t="s">
        <v>277</v>
      </c>
      <c r="B264" s="29">
        <v>8511.42</v>
      </c>
      <c r="C264" s="29">
        <v>3994.2000000000003</v>
      </c>
      <c r="D264" s="29">
        <v>12505.630000000001</v>
      </c>
      <c r="E264" s="29">
        <v>8804.380000000001</v>
      </c>
      <c r="F264" s="29">
        <v>4102.2300000000005</v>
      </c>
      <c r="G264" s="29">
        <v>12906.61</v>
      </c>
      <c r="H264" s="29">
        <f t="shared" si="34"/>
        <v>292.96000000000095</v>
      </c>
      <c r="I264" s="29">
        <f t="shared" si="34"/>
        <v>108.0300000000002</v>
      </c>
      <c r="J264" s="29">
        <f t="shared" si="34"/>
        <v>400.97999999999956</v>
      </c>
      <c r="K264" s="30">
        <v>-16010.2479</v>
      </c>
      <c r="L264" s="30">
        <v>0</v>
      </c>
      <c r="M264" s="30">
        <f t="shared" si="39"/>
        <v>1872.0144000000059</v>
      </c>
      <c r="N264" s="30">
        <f t="shared" si="39"/>
        <v>260.35230000000053</v>
      </c>
      <c r="O264" s="28">
        <f t="shared" si="35"/>
        <v>2132.3667000000064</v>
      </c>
      <c r="P264" s="28"/>
      <c r="Q264" s="30">
        <f t="shared" si="36"/>
        <v>-18142.614600000008</v>
      </c>
      <c r="R264" s="30" t="str">
        <f t="shared" si="33"/>
        <v xml:space="preserve">№239 </v>
      </c>
    </row>
    <row r="265" spans="1:18">
      <c r="A265" s="8" t="s">
        <v>278</v>
      </c>
      <c r="B265" s="31">
        <v>4394.72</v>
      </c>
      <c r="C265" s="31">
        <v>551.1</v>
      </c>
      <c r="D265" s="31">
        <v>4945.84</v>
      </c>
      <c r="E265" s="31">
        <v>4781.58</v>
      </c>
      <c r="F265" s="31">
        <v>586.66</v>
      </c>
      <c r="G265" s="31">
        <v>5368.26</v>
      </c>
      <c r="H265" s="32">
        <f t="shared" si="34"/>
        <v>386.85999999999967</v>
      </c>
      <c r="I265" s="32">
        <f t="shared" si="34"/>
        <v>35.559999999999945</v>
      </c>
      <c r="J265" s="32">
        <f t="shared" si="34"/>
        <v>422.42000000000007</v>
      </c>
      <c r="K265" s="2">
        <v>-2843.4476</v>
      </c>
      <c r="L265" s="2">
        <v>2843.45</v>
      </c>
      <c r="M265" s="2">
        <f t="shared" si="39"/>
        <v>2472.0353999999979</v>
      </c>
      <c r="N265" s="2">
        <f t="shared" si="39"/>
        <v>85.699599999999876</v>
      </c>
      <c r="O265" s="8">
        <f t="shared" si="35"/>
        <v>2557.7349999999979</v>
      </c>
      <c r="P265" s="8"/>
      <c r="Q265" s="2">
        <f t="shared" si="36"/>
        <v>-2557.7325999999985</v>
      </c>
      <c r="R265" s="2" t="str">
        <f t="shared" si="33"/>
        <v xml:space="preserve">№240 </v>
      </c>
    </row>
    <row r="266" spans="1:18">
      <c r="A266" s="28" t="s">
        <v>279</v>
      </c>
      <c r="B266" s="29">
        <v>1262.2</v>
      </c>
      <c r="C266" s="29">
        <v>1540.8500000000001</v>
      </c>
      <c r="D266" s="29">
        <v>2803.06</v>
      </c>
      <c r="E266" s="29">
        <v>1288.4100000000001</v>
      </c>
      <c r="F266" s="29">
        <v>1551.15</v>
      </c>
      <c r="G266" s="29">
        <v>2839.57</v>
      </c>
      <c r="H266" s="29">
        <f t="shared" si="34"/>
        <v>26.210000000000036</v>
      </c>
      <c r="I266" s="29">
        <f t="shared" si="34"/>
        <v>10.299999999999955</v>
      </c>
      <c r="J266" s="29">
        <f t="shared" si="34"/>
        <v>36.510000000000218</v>
      </c>
      <c r="K266" s="30">
        <v>322.9957999999998</v>
      </c>
      <c r="L266" s="30">
        <v>0</v>
      </c>
      <c r="M266" s="30">
        <f t="shared" si="39"/>
        <v>167.48190000000022</v>
      </c>
      <c r="N266" s="30">
        <f t="shared" si="39"/>
        <v>24.82299999999989</v>
      </c>
      <c r="O266" s="28">
        <f t="shared" si="35"/>
        <v>192.30490000000012</v>
      </c>
      <c r="P266" s="28"/>
      <c r="Q266" s="30">
        <f t="shared" si="36"/>
        <v>130.69089999999969</v>
      </c>
      <c r="R266" s="30" t="str">
        <f t="shared" si="33"/>
        <v xml:space="preserve">№241 </v>
      </c>
    </row>
    <row r="267" spans="1:18">
      <c r="A267" s="8" t="s">
        <v>280</v>
      </c>
      <c r="B267" s="31">
        <v>787.21</v>
      </c>
      <c r="C267" s="31">
        <v>252.98000000000002</v>
      </c>
      <c r="D267" s="31">
        <v>1040.2</v>
      </c>
      <c r="E267" s="31">
        <v>800.6</v>
      </c>
      <c r="F267" s="31">
        <v>255.66</v>
      </c>
      <c r="G267" s="31">
        <v>1056.27</v>
      </c>
      <c r="H267" s="32">
        <f t="shared" si="34"/>
        <v>13.389999999999986</v>
      </c>
      <c r="I267" s="32">
        <f t="shared" si="34"/>
        <v>2.6799999999999784</v>
      </c>
      <c r="J267" s="32">
        <f t="shared" si="34"/>
        <v>16.069999999999936</v>
      </c>
      <c r="K267" s="2">
        <v>-191.32720000000049</v>
      </c>
      <c r="L267" s="2">
        <v>1500</v>
      </c>
      <c r="M267" s="2">
        <f t="shared" si="39"/>
        <v>85.562099999999901</v>
      </c>
      <c r="N267" s="2">
        <f t="shared" si="39"/>
        <v>6.4587999999999486</v>
      </c>
      <c r="O267" s="8">
        <f t="shared" si="35"/>
        <v>92.020899999999855</v>
      </c>
      <c r="P267" s="8"/>
      <c r="Q267" s="2">
        <f t="shared" si="36"/>
        <v>1216.6518999999996</v>
      </c>
      <c r="R267" s="2" t="str">
        <f t="shared" ref="R267:R275" si="40">A267</f>
        <v xml:space="preserve">№242 </v>
      </c>
    </row>
    <row r="268" spans="1:18">
      <c r="A268" s="28" t="s">
        <v>281</v>
      </c>
      <c r="B268" s="29">
        <v>718.27</v>
      </c>
      <c r="C268" s="29">
        <v>261.63</v>
      </c>
      <c r="D268" s="29">
        <v>979.91</v>
      </c>
      <c r="E268" s="29">
        <v>749.88</v>
      </c>
      <c r="F268" s="29">
        <v>274.47000000000003</v>
      </c>
      <c r="G268" s="29">
        <v>1024.3600000000001</v>
      </c>
      <c r="H268" s="29">
        <f t="shared" si="34"/>
        <v>31.610000000000014</v>
      </c>
      <c r="I268" s="29">
        <f t="shared" si="34"/>
        <v>12.840000000000032</v>
      </c>
      <c r="J268" s="29">
        <f t="shared" si="34"/>
        <v>44.450000000000159</v>
      </c>
      <c r="K268" s="30">
        <v>-164.40290000000024</v>
      </c>
      <c r="L268" s="30">
        <v>0</v>
      </c>
      <c r="M268" s="30">
        <f t="shared" si="39"/>
        <v>201.98790000000008</v>
      </c>
      <c r="N268" s="30">
        <f t="shared" si="39"/>
        <v>30.94440000000008</v>
      </c>
      <c r="O268" s="28">
        <f t="shared" si="35"/>
        <v>232.93230000000017</v>
      </c>
      <c r="P268" s="28"/>
      <c r="Q268" s="30">
        <f t="shared" si="36"/>
        <v>-397.33520000000044</v>
      </c>
      <c r="R268" s="30" t="str">
        <f t="shared" si="40"/>
        <v>№243\1</v>
      </c>
    </row>
    <row r="269" spans="1:18">
      <c r="A269" s="8" t="s">
        <v>282</v>
      </c>
      <c r="B269" s="31">
        <v>3341.1</v>
      </c>
      <c r="C269" s="31">
        <v>616.85</v>
      </c>
      <c r="D269" s="31">
        <v>3957.96</v>
      </c>
      <c r="E269" s="31">
        <v>3528.84</v>
      </c>
      <c r="F269" s="31">
        <v>669.09</v>
      </c>
      <c r="G269" s="31">
        <v>4197.9400000000005</v>
      </c>
      <c r="H269" s="32">
        <f t="shared" ref="H269:J275" si="41">E269-B269</f>
        <v>187.74000000000024</v>
      </c>
      <c r="I269" s="32">
        <f t="shared" si="41"/>
        <v>52.240000000000009</v>
      </c>
      <c r="J269" s="32">
        <f t="shared" si="41"/>
        <v>239.98000000000047</v>
      </c>
      <c r="K269" s="2">
        <v>-1854.4735999999998</v>
      </c>
      <c r="L269" s="2">
        <v>2500</v>
      </c>
      <c r="M269" s="2">
        <f t="shared" si="39"/>
        <v>1199.6586000000013</v>
      </c>
      <c r="N269" s="2">
        <f t="shared" si="39"/>
        <v>125.89840000000002</v>
      </c>
      <c r="O269" s="8">
        <f t="shared" ref="O269:O275" si="42">SUM(M269:N269)</f>
        <v>1325.5570000000014</v>
      </c>
      <c r="P269" s="8"/>
      <c r="Q269" s="2">
        <f t="shared" ref="Q269:Q275" si="43">K269-O269+L269+P269</f>
        <v>-680.03060000000096</v>
      </c>
      <c r="R269" s="2" t="str">
        <f t="shared" si="40"/>
        <v xml:space="preserve">№243\2 </v>
      </c>
    </row>
    <row r="270" spans="1:18">
      <c r="A270" s="28" t="s">
        <v>283</v>
      </c>
      <c r="B270" s="29">
        <v>15643.07</v>
      </c>
      <c r="C270" s="29">
        <v>6967.54</v>
      </c>
      <c r="D270" s="29">
        <v>22610.62</v>
      </c>
      <c r="E270" s="29">
        <v>15775.01</v>
      </c>
      <c r="F270" s="29">
        <v>7056.28</v>
      </c>
      <c r="G270" s="29">
        <v>22831.3</v>
      </c>
      <c r="H270" s="29">
        <f t="shared" si="41"/>
        <v>131.94000000000051</v>
      </c>
      <c r="I270" s="29">
        <f t="shared" si="41"/>
        <v>88.739999999999782</v>
      </c>
      <c r="J270" s="29">
        <f t="shared" si="41"/>
        <v>220.68000000000029</v>
      </c>
      <c r="K270" s="30">
        <v>-869.16099999999358</v>
      </c>
      <c r="L270" s="30">
        <v>0</v>
      </c>
      <c r="M270" s="30">
        <f t="shared" si="39"/>
        <v>843.09660000000326</v>
      </c>
      <c r="N270" s="30">
        <f t="shared" si="39"/>
        <v>213.86339999999947</v>
      </c>
      <c r="O270" s="28">
        <f t="shared" ref="O270" si="44">SUM(M270:N270)</f>
        <v>1056.9600000000028</v>
      </c>
      <c r="P270" s="28"/>
      <c r="Q270" s="30">
        <f t="shared" si="43"/>
        <v>-1926.1209999999965</v>
      </c>
      <c r="R270" s="30" t="str">
        <f t="shared" si="40"/>
        <v xml:space="preserve">№244 </v>
      </c>
    </row>
    <row r="271" spans="1:18">
      <c r="A271" s="8" t="s">
        <v>284</v>
      </c>
      <c r="B271" s="31">
        <v>2536.9900000000002</v>
      </c>
      <c r="C271" s="31">
        <v>993.59</v>
      </c>
      <c r="D271" s="31">
        <v>3530.6</v>
      </c>
      <c r="E271" s="31">
        <v>2872.56</v>
      </c>
      <c r="F271" s="31">
        <v>1107.42</v>
      </c>
      <c r="G271" s="31">
        <v>3980</v>
      </c>
      <c r="H271" s="32">
        <f t="shared" si="41"/>
        <v>335.56999999999971</v>
      </c>
      <c r="I271" s="32">
        <f t="shared" si="41"/>
        <v>113.83000000000004</v>
      </c>
      <c r="J271" s="32">
        <f t="shared" si="41"/>
        <v>449.40000000000009</v>
      </c>
      <c r="K271" s="2">
        <v>-10658.715900000001</v>
      </c>
      <c r="L271" s="2">
        <v>12000</v>
      </c>
      <c r="M271" s="2">
        <f t="shared" si="39"/>
        <v>2144.2922999999982</v>
      </c>
      <c r="N271" s="2">
        <f t="shared" si="39"/>
        <v>274.33030000000014</v>
      </c>
      <c r="O271" s="8">
        <f t="shared" si="42"/>
        <v>2418.6225999999983</v>
      </c>
      <c r="P271" s="8"/>
      <c r="Q271" s="2">
        <f t="shared" si="43"/>
        <v>-1077.3384999999998</v>
      </c>
      <c r="R271" s="2" t="str">
        <f t="shared" si="40"/>
        <v xml:space="preserve">№245 </v>
      </c>
    </row>
    <row r="272" spans="1:18">
      <c r="A272" s="28" t="s">
        <v>285</v>
      </c>
      <c r="B272" s="29">
        <v>283.02</v>
      </c>
      <c r="C272" s="29">
        <v>146.63</v>
      </c>
      <c r="D272" s="29">
        <v>429.65000000000003</v>
      </c>
      <c r="E272" s="29">
        <v>453.75</v>
      </c>
      <c r="F272" s="29">
        <v>218.63</v>
      </c>
      <c r="G272" s="29">
        <v>672.39</v>
      </c>
      <c r="H272" s="29">
        <f t="shared" si="41"/>
        <v>170.73000000000002</v>
      </c>
      <c r="I272" s="29">
        <f t="shared" si="41"/>
        <v>72</v>
      </c>
      <c r="J272" s="29">
        <f t="shared" si="41"/>
        <v>242.73999999999995</v>
      </c>
      <c r="K272" s="30">
        <v>-1045.0672999999999</v>
      </c>
      <c r="L272" s="30">
        <v>500</v>
      </c>
      <c r="M272" s="30">
        <f t="shared" si="39"/>
        <v>1090.9647</v>
      </c>
      <c r="N272" s="30">
        <f t="shared" si="39"/>
        <v>173.52</v>
      </c>
      <c r="O272" s="28">
        <f t="shared" si="42"/>
        <v>1264.4847</v>
      </c>
      <c r="P272" s="28"/>
      <c r="Q272" s="30">
        <f t="shared" si="43"/>
        <v>-1809.5519999999997</v>
      </c>
      <c r="R272" s="30" t="str">
        <f t="shared" si="40"/>
        <v xml:space="preserve">№246 </v>
      </c>
    </row>
    <row r="273" spans="1:18">
      <c r="A273" s="8" t="s">
        <v>286</v>
      </c>
      <c r="B273" s="31">
        <v>2149.27</v>
      </c>
      <c r="C273" s="31">
        <v>504.38</v>
      </c>
      <c r="D273" s="31">
        <v>2653.65</v>
      </c>
      <c r="E273" s="31">
        <v>2222.65</v>
      </c>
      <c r="F273" s="31">
        <v>518.85</v>
      </c>
      <c r="G273" s="31">
        <v>2741.51</v>
      </c>
      <c r="H273" s="32">
        <f t="shared" si="41"/>
        <v>73.380000000000109</v>
      </c>
      <c r="I273" s="32">
        <f t="shared" si="41"/>
        <v>14.470000000000027</v>
      </c>
      <c r="J273" s="32">
        <f t="shared" si="41"/>
        <v>87.860000000000127</v>
      </c>
      <c r="K273" s="2">
        <v>-1073.9629999999995</v>
      </c>
      <c r="L273" s="2">
        <v>0</v>
      </c>
      <c r="M273" s="2">
        <f t="shared" si="39"/>
        <v>468.89820000000066</v>
      </c>
      <c r="N273" s="2">
        <f t="shared" si="39"/>
        <v>34.872700000000066</v>
      </c>
      <c r="O273" s="8">
        <f t="shared" si="42"/>
        <v>503.77090000000072</v>
      </c>
      <c r="P273" s="8"/>
      <c r="Q273" s="2">
        <f t="shared" si="43"/>
        <v>-1577.7339000000002</v>
      </c>
      <c r="R273" s="2" t="str">
        <f t="shared" si="40"/>
        <v xml:space="preserve">№247 </v>
      </c>
    </row>
    <row r="274" spans="1:18">
      <c r="A274" s="28" t="s">
        <v>287</v>
      </c>
      <c r="B274" s="29">
        <v>31.14</v>
      </c>
      <c r="C274" s="29">
        <v>15.13</v>
      </c>
      <c r="D274" s="29">
        <v>46.27</v>
      </c>
      <c r="E274" s="29">
        <v>31.19</v>
      </c>
      <c r="F274" s="29">
        <v>15.19</v>
      </c>
      <c r="G274" s="29">
        <v>46.39</v>
      </c>
      <c r="H274" s="29">
        <f t="shared" si="41"/>
        <v>5.0000000000000711E-2</v>
      </c>
      <c r="I274" s="29">
        <f t="shared" si="41"/>
        <v>5.9999999999998721E-2</v>
      </c>
      <c r="J274" s="29">
        <f t="shared" si="41"/>
        <v>0.11999999999999744</v>
      </c>
      <c r="K274" s="30">
        <v>4446.5266000000001</v>
      </c>
      <c r="L274" s="30">
        <v>0</v>
      </c>
      <c r="M274" s="30">
        <f t="shared" si="39"/>
        <v>0.3195000000000045</v>
      </c>
      <c r="N274" s="30">
        <f t="shared" si="39"/>
        <v>0.14459999999999693</v>
      </c>
      <c r="O274" s="28">
        <f t="shared" si="42"/>
        <v>0.4641000000000014</v>
      </c>
      <c r="P274" s="28"/>
      <c r="Q274" s="30">
        <f t="shared" si="43"/>
        <v>4446.0625</v>
      </c>
      <c r="R274" s="30" t="str">
        <f t="shared" si="40"/>
        <v xml:space="preserve">№248 </v>
      </c>
    </row>
    <row r="275" spans="1:18">
      <c r="A275" s="8" t="s">
        <v>288</v>
      </c>
      <c r="B275" s="31">
        <v>7966.6500000000005</v>
      </c>
      <c r="C275" s="31">
        <v>5936.59</v>
      </c>
      <c r="D275" s="31">
        <v>13903.26</v>
      </c>
      <c r="E275" s="31">
        <v>8070.67</v>
      </c>
      <c r="F275" s="31">
        <v>5973.29</v>
      </c>
      <c r="G275" s="31">
        <v>14043.99</v>
      </c>
      <c r="H275" s="32">
        <f t="shared" si="41"/>
        <v>104.01999999999953</v>
      </c>
      <c r="I275" s="32">
        <f t="shared" si="41"/>
        <v>36.699999999999818</v>
      </c>
      <c r="J275" s="32">
        <f t="shared" si="41"/>
        <v>140.72999999999956</v>
      </c>
      <c r="K275" s="2">
        <v>-1652.3726000000004</v>
      </c>
      <c r="L275" s="2">
        <v>0</v>
      </c>
      <c r="M275" s="2">
        <f t="shared" si="39"/>
        <v>664.68779999999697</v>
      </c>
      <c r="N275" s="2">
        <f t="shared" si="39"/>
        <v>88.446999999999562</v>
      </c>
      <c r="O275" s="8">
        <f t="shared" si="42"/>
        <v>753.13479999999652</v>
      </c>
      <c r="P275" s="8"/>
      <c r="Q275" s="2">
        <f t="shared" si="43"/>
        <v>-2405.5073999999968</v>
      </c>
      <c r="R275" s="2" t="str">
        <f t="shared" si="40"/>
        <v xml:space="preserve">№249 </v>
      </c>
    </row>
    <row r="276" spans="1:18">
      <c r="A276" s="37"/>
      <c r="B276" s="37"/>
      <c r="C276" s="37"/>
      <c r="D276" s="37"/>
      <c r="E276" s="31"/>
      <c r="F276" s="31"/>
      <c r="G276" s="31"/>
      <c r="H276" s="32"/>
      <c r="I276" s="32"/>
      <c r="J276" s="32"/>
      <c r="K276" s="2"/>
      <c r="L276" s="2"/>
      <c r="M276" s="31"/>
      <c r="N276" s="31"/>
      <c r="O276" s="8"/>
      <c r="P276" s="8"/>
      <c r="Q276" s="2"/>
    </row>
    <row r="277" spans="1:18">
      <c r="A277" s="38"/>
      <c r="B277" s="37"/>
      <c r="C277" s="37"/>
      <c r="D277" s="37"/>
      <c r="H277" s="32"/>
      <c r="I277" s="32"/>
      <c r="J277" s="32"/>
      <c r="K277" s="2"/>
      <c r="L277" s="2"/>
      <c r="M277" s="31"/>
      <c r="N277" s="31"/>
      <c r="O277" s="8"/>
      <c r="P277" s="8"/>
      <c r="Q277" s="2"/>
    </row>
    <row r="278" spans="1:18">
      <c r="A278" s="38"/>
      <c r="B278" s="37"/>
      <c r="C278" s="37"/>
      <c r="D278" s="37"/>
      <c r="H278" s="32"/>
      <c r="I278" s="32"/>
      <c r="J278" s="32"/>
      <c r="K278" s="2"/>
      <c r="L278" s="2"/>
      <c r="M278" s="31"/>
      <c r="N278" s="31"/>
      <c r="O278" s="8"/>
      <c r="P278" s="8"/>
      <c r="Q278" s="2"/>
    </row>
    <row r="279" spans="1:18" ht="15.75" customHeight="1">
      <c r="A279" s="38"/>
      <c r="B279" s="37"/>
      <c r="C279" s="37"/>
      <c r="D279" s="37"/>
      <c r="H279" s="32"/>
      <c r="I279" s="32"/>
      <c r="J279" s="32"/>
      <c r="K279" s="2"/>
      <c r="L279" s="2"/>
      <c r="M279" s="31"/>
      <c r="N279" s="31"/>
      <c r="O279" s="8"/>
      <c r="P279" s="8"/>
      <c r="Q279" s="2"/>
    </row>
    <row r="280" spans="1:18" ht="16.5" customHeight="1">
      <c r="A280" s="38"/>
      <c r="B280" s="37"/>
      <c r="C280" s="37"/>
      <c r="D280" s="37"/>
      <c r="E280" s="31"/>
      <c r="F280" s="31"/>
      <c r="G280" s="31"/>
      <c r="H280" s="32"/>
      <c r="I280" s="32"/>
      <c r="J280" s="32"/>
      <c r="K280" s="2"/>
      <c r="L280" s="2"/>
      <c r="M280" s="31"/>
      <c r="N280" s="31"/>
      <c r="O280" s="8"/>
      <c r="P280" s="8"/>
      <c r="Q280" s="2"/>
    </row>
    <row r="281" spans="1:18">
      <c r="A281" s="38"/>
      <c r="B281" s="37"/>
      <c r="C281" s="37"/>
      <c r="D281" s="37"/>
      <c r="H281" s="32"/>
      <c r="I281" s="32"/>
      <c r="J281" s="32"/>
      <c r="K281" s="2"/>
      <c r="L281" s="2"/>
      <c r="M281" s="31"/>
      <c r="N281" s="31"/>
      <c r="O281" s="8"/>
      <c r="P281" s="8"/>
      <c r="Q281" s="2"/>
    </row>
    <row r="282" spans="1:18">
      <c r="A282" s="38"/>
      <c r="B282" s="37"/>
      <c r="C282" s="37"/>
      <c r="D282" s="37"/>
      <c r="E282" s="31"/>
      <c r="F282" s="31"/>
      <c r="G282" s="31"/>
      <c r="H282" s="32"/>
      <c r="I282" s="32"/>
      <c r="J282" s="32"/>
      <c r="K282" s="2"/>
      <c r="L282" s="2"/>
      <c r="M282" s="31"/>
      <c r="N282" s="31"/>
      <c r="O282" s="8"/>
      <c r="P282" s="8"/>
      <c r="Q282" s="2"/>
    </row>
    <row r="283" spans="1:18">
      <c r="A283" s="38"/>
      <c r="B283" s="37"/>
      <c r="C283" s="37"/>
      <c r="D283" s="37"/>
      <c r="H283" s="32"/>
      <c r="I283" s="32"/>
      <c r="J283" s="32"/>
      <c r="K283" s="2"/>
      <c r="L283" s="2"/>
      <c r="M283" s="31"/>
      <c r="N283" s="31"/>
      <c r="O283" s="8"/>
      <c r="P283" s="8"/>
      <c r="Q283" s="2"/>
    </row>
    <row r="284" spans="1:18">
      <c r="A284" s="38"/>
      <c r="B284" s="37"/>
      <c r="C284" s="37"/>
      <c r="D284" s="37"/>
      <c r="E284" s="31"/>
      <c r="F284" s="31"/>
      <c r="G284" s="31"/>
      <c r="H284" s="32"/>
      <c r="I284" s="32"/>
      <c r="J284" s="32"/>
      <c r="K284" s="2"/>
      <c r="L284" s="2"/>
      <c r="M284" s="31"/>
      <c r="N284" s="31"/>
      <c r="O284" s="8"/>
      <c r="P284" s="8"/>
      <c r="Q284" s="2"/>
    </row>
    <row r="285" spans="1:18" ht="15.75" thickBot="1">
      <c r="A285" s="38"/>
      <c r="B285" s="37"/>
      <c r="C285" s="37"/>
      <c r="D285" s="37"/>
      <c r="E285" s="31"/>
      <c r="F285" s="31"/>
      <c r="G285" s="31"/>
      <c r="H285" s="32"/>
      <c r="I285" s="32"/>
      <c r="J285" s="32"/>
      <c r="K285" s="2"/>
      <c r="L285" s="2"/>
      <c r="M285" s="31"/>
      <c r="N285" s="31"/>
      <c r="O285" s="8"/>
      <c r="P285" s="8"/>
      <c r="Q285" s="2"/>
    </row>
    <row r="286" spans="1:18" ht="15.75" thickBot="1">
      <c r="A286" s="38"/>
      <c r="B286" s="37"/>
      <c r="C286" s="37"/>
      <c r="D286" s="39"/>
      <c r="E286" s="31"/>
      <c r="F286" s="31"/>
      <c r="G286" s="34"/>
      <c r="H286" s="32"/>
      <c r="I286" s="32"/>
      <c r="J286" s="32"/>
      <c r="K286" s="2"/>
      <c r="L286" s="2"/>
      <c r="M286" s="31"/>
      <c r="N286" s="31"/>
      <c r="O286" s="8"/>
      <c r="P286" s="8"/>
      <c r="Q286" s="2"/>
    </row>
    <row r="287" spans="1:18" ht="15.75" thickBot="1">
      <c r="A287" s="38"/>
      <c r="B287" s="37"/>
      <c r="C287" s="37"/>
      <c r="D287" s="37"/>
      <c r="H287" s="32"/>
      <c r="I287" s="32"/>
      <c r="J287" s="32"/>
      <c r="K287" s="2"/>
      <c r="L287" s="2"/>
      <c r="M287" s="31"/>
      <c r="N287" s="31"/>
      <c r="O287" s="8"/>
      <c r="P287" s="8"/>
      <c r="Q287" s="2"/>
    </row>
    <row r="288" spans="1:18" ht="13.5" customHeight="1" thickBot="1">
      <c r="A288" s="38"/>
      <c r="B288" s="37"/>
      <c r="C288" s="37"/>
      <c r="D288" s="37"/>
      <c r="E288" s="31"/>
      <c r="F288" s="31"/>
      <c r="G288" s="34"/>
      <c r="H288" s="32"/>
      <c r="I288" s="32"/>
      <c r="J288" s="32"/>
      <c r="K288" s="2"/>
      <c r="L288" s="2"/>
      <c r="M288" s="31"/>
      <c r="N288" s="31"/>
      <c r="O288" s="8"/>
      <c r="P288" s="8"/>
      <c r="Q288" s="2"/>
    </row>
    <row r="289" spans="2:16" ht="15.75" thickBot="1">
      <c r="B289" s="37"/>
      <c r="C289" s="37"/>
      <c r="D289" s="37"/>
      <c r="E289" s="37"/>
      <c r="F289" s="37"/>
      <c r="G289" s="37"/>
      <c r="H289" s="39"/>
      <c r="N289" s="31"/>
      <c r="O289" s="31"/>
      <c r="P289" s="31"/>
    </row>
    <row r="290" spans="2:16" ht="15.75" thickBot="1">
      <c r="B290" s="37"/>
      <c r="C290" s="37"/>
      <c r="D290" s="40"/>
      <c r="E290" s="31"/>
      <c r="F290" s="31"/>
      <c r="G290" s="31"/>
      <c r="H290" s="39"/>
      <c r="N290" s="31"/>
      <c r="O290" s="31"/>
      <c r="P290" s="31"/>
    </row>
    <row r="291" spans="2:16">
      <c r="B291" s="37"/>
      <c r="C291" s="37"/>
      <c r="D291" s="41"/>
      <c r="E291" s="31"/>
      <c r="F291" s="31"/>
      <c r="G291" s="31"/>
      <c r="H291" s="39"/>
      <c r="N291" s="31"/>
      <c r="O291" s="31"/>
      <c r="P291" s="31"/>
    </row>
    <row r="292" spans="2:16">
      <c r="B292" s="37"/>
      <c r="C292" s="37"/>
      <c r="D292" s="41"/>
      <c r="E292" s="31"/>
      <c r="F292" s="31"/>
      <c r="G292" s="31"/>
      <c r="H292" s="39"/>
      <c r="N292" s="31"/>
      <c r="O292" s="31"/>
      <c r="P292" s="31"/>
    </row>
    <row r="293" spans="2:16">
      <c r="B293" s="37"/>
      <c r="C293" s="37"/>
      <c r="D293" s="41"/>
      <c r="E293" s="31"/>
      <c r="F293" s="31"/>
      <c r="G293" s="31"/>
      <c r="H293" s="39"/>
      <c r="N293" s="31"/>
      <c r="O293" s="31"/>
      <c r="P293" s="31"/>
    </row>
    <row r="294" spans="2:16">
      <c r="B294" s="37"/>
      <c r="C294" s="37"/>
      <c r="D294" s="37"/>
      <c r="E294" s="31"/>
      <c r="F294" s="31"/>
      <c r="G294" s="31"/>
      <c r="H294" s="39"/>
      <c r="N294" s="31"/>
      <c r="O294" s="31"/>
      <c r="P294" s="31"/>
    </row>
    <row r="295" spans="2:16">
      <c r="B295" s="37"/>
      <c r="C295" s="37"/>
      <c r="D295" s="37"/>
      <c r="E295" s="31"/>
      <c r="F295" s="31"/>
      <c r="G295" s="31"/>
      <c r="H295" s="39"/>
      <c r="N295" s="31"/>
      <c r="O295" s="31"/>
      <c r="P295" s="31"/>
    </row>
    <row r="296" spans="2:16">
      <c r="B296" s="39"/>
      <c r="C296" s="39"/>
      <c r="D296" s="39"/>
      <c r="E296" s="31"/>
      <c r="F296" s="31"/>
      <c r="G296" s="31"/>
      <c r="H296" s="39"/>
      <c r="N296" s="31"/>
      <c r="O296" s="31"/>
      <c r="P296" s="31"/>
    </row>
    <row r="297" spans="2:16">
      <c r="B297" s="37"/>
      <c r="C297" s="37"/>
      <c r="D297" s="37"/>
      <c r="E297" s="31"/>
      <c r="F297" s="31"/>
      <c r="G297" s="31"/>
      <c r="N297" s="31"/>
      <c r="O297" s="31"/>
      <c r="P297" s="31"/>
    </row>
    <row r="298" spans="2:16">
      <c r="B298" s="37"/>
      <c r="C298" s="37"/>
      <c r="D298" s="37"/>
      <c r="E298" s="31"/>
      <c r="F298" s="31"/>
      <c r="G298" s="31"/>
      <c r="N298" s="31"/>
      <c r="O298" s="31"/>
      <c r="P298" s="31"/>
    </row>
    <row r="299" spans="2:16">
      <c r="B299" s="37"/>
      <c r="C299" s="37"/>
      <c r="D299" s="37"/>
      <c r="E299" s="31"/>
      <c r="F299" s="31"/>
      <c r="G299" s="31"/>
      <c r="N299" s="31"/>
      <c r="O299" s="31"/>
      <c r="P299" s="31"/>
    </row>
    <row r="300" spans="2:16">
      <c r="B300" s="37"/>
      <c r="C300" s="37"/>
      <c r="D300" s="37"/>
      <c r="E300" s="31"/>
      <c r="F300" s="31"/>
      <c r="G300" s="31"/>
      <c r="N300" s="31"/>
      <c r="O300" s="31"/>
      <c r="P300" s="31"/>
    </row>
    <row r="301" spans="2:16">
      <c r="E301" s="31"/>
      <c r="F301" s="31"/>
      <c r="G301" s="31"/>
      <c r="N301" s="31"/>
      <c r="O301" s="31"/>
      <c r="P301" s="31"/>
    </row>
    <row r="302" spans="2:16">
      <c r="E302" s="31"/>
      <c r="F302" s="31"/>
      <c r="G302" s="31"/>
      <c r="N302" s="31"/>
      <c r="O302" s="31"/>
      <c r="P302" s="31"/>
    </row>
    <row r="303" spans="2:16">
      <c r="B303" s="37"/>
      <c r="C303" s="37"/>
      <c r="D303" s="37"/>
      <c r="E303" s="31"/>
      <c r="F303" s="31"/>
      <c r="G303" s="31"/>
      <c r="N303" s="31"/>
      <c r="O303" s="31"/>
      <c r="P303" s="31"/>
    </row>
    <row r="304" spans="2:16">
      <c r="B304" s="37"/>
      <c r="C304" s="37"/>
      <c r="D304" s="37"/>
      <c r="E304" s="31"/>
      <c r="F304" s="31"/>
      <c r="G304" s="31"/>
      <c r="N304" s="31"/>
      <c r="O304" s="31"/>
      <c r="P304" s="31"/>
    </row>
    <row r="305" spans="2:16">
      <c r="B305" s="37"/>
      <c r="C305" s="37"/>
      <c r="D305" s="37"/>
      <c r="E305" s="31"/>
      <c r="F305" s="31"/>
      <c r="G305" s="31"/>
      <c r="N305" s="31"/>
      <c r="O305" s="31"/>
      <c r="P305" s="31"/>
    </row>
    <row r="306" spans="2:16">
      <c r="B306" s="37"/>
      <c r="C306" s="37"/>
      <c r="D306" s="37"/>
      <c r="E306" s="31"/>
      <c r="F306" s="31"/>
      <c r="G306" s="31"/>
      <c r="N306" s="31"/>
      <c r="O306" s="31"/>
      <c r="P306" s="31"/>
    </row>
    <row r="307" spans="2:16">
      <c r="B307" s="37"/>
      <c r="C307" s="37"/>
      <c r="D307" s="37"/>
      <c r="E307" s="31"/>
      <c r="F307" s="31"/>
      <c r="G307" s="31"/>
      <c r="N307" s="31"/>
      <c r="O307" s="31"/>
      <c r="P307" s="31"/>
    </row>
    <row r="308" spans="2:16">
      <c r="B308" s="37"/>
      <c r="C308" s="37"/>
      <c r="D308" s="37"/>
      <c r="E308" s="31"/>
      <c r="F308" s="31"/>
      <c r="G308" s="31"/>
      <c r="N308" s="31"/>
      <c r="O308" s="31"/>
      <c r="P308" s="31"/>
    </row>
    <row r="309" spans="2:16">
      <c r="B309" s="37"/>
      <c r="C309" s="37"/>
      <c r="D309" s="37"/>
      <c r="E309" s="37"/>
      <c r="F309" s="37"/>
      <c r="G309" s="37"/>
      <c r="N309" s="31"/>
      <c r="O309" s="31"/>
      <c r="P309" s="31"/>
    </row>
    <row r="310" spans="2:16">
      <c r="B310" s="37"/>
      <c r="C310" s="37"/>
      <c r="D310" s="37"/>
      <c r="E310" s="37"/>
      <c r="F310" s="37"/>
      <c r="G310" s="37"/>
      <c r="N310" s="31"/>
      <c r="O310" s="31"/>
      <c r="P310" s="31"/>
    </row>
    <row r="311" spans="2:16">
      <c r="B311" s="37"/>
      <c r="C311" s="37"/>
      <c r="D311" s="37"/>
      <c r="E311" s="37"/>
      <c r="F311" s="37"/>
      <c r="G311" s="37"/>
      <c r="N311" s="31"/>
      <c r="O311" s="31"/>
      <c r="P311" s="31"/>
    </row>
    <row r="312" spans="2:16">
      <c r="B312" s="37"/>
      <c r="C312" s="37"/>
      <c r="D312" s="37"/>
      <c r="E312" s="37"/>
      <c r="F312" s="37"/>
      <c r="G312" s="37"/>
      <c r="N312" s="31"/>
      <c r="O312" s="31"/>
      <c r="P312" s="31"/>
    </row>
    <row r="313" spans="2:16">
      <c r="B313" s="37"/>
      <c r="C313" s="37"/>
      <c r="D313" s="37"/>
      <c r="E313" s="37"/>
      <c r="F313" s="37"/>
      <c r="G313" s="37"/>
      <c r="N313" s="31"/>
      <c r="O313" s="31"/>
      <c r="P313" s="31"/>
    </row>
    <row r="314" spans="2:16">
      <c r="B314" s="37"/>
      <c r="C314" s="37"/>
      <c r="D314" s="37"/>
      <c r="E314" s="37"/>
      <c r="F314" s="37"/>
      <c r="G314" s="37"/>
      <c r="N314" s="31"/>
      <c r="O314" s="31"/>
      <c r="P314" s="31"/>
    </row>
    <row r="315" spans="2:16">
      <c r="B315" s="37"/>
      <c r="C315" s="37"/>
      <c r="D315" s="37"/>
      <c r="E315" s="37"/>
      <c r="F315" s="37"/>
      <c r="G315" s="37"/>
      <c r="N315" s="31"/>
      <c r="O315" s="31"/>
      <c r="P315" s="31"/>
    </row>
    <row r="316" spans="2:16">
      <c r="B316" s="37"/>
      <c r="C316" s="37"/>
      <c r="D316" s="37"/>
      <c r="E316" s="37"/>
      <c r="F316" s="37"/>
      <c r="G316" s="37"/>
      <c r="N316" s="31"/>
      <c r="O316" s="31"/>
      <c r="P316" s="31"/>
    </row>
    <row r="317" spans="2:16">
      <c r="B317" s="37"/>
      <c r="C317" s="37"/>
      <c r="D317" s="37"/>
      <c r="E317" s="37"/>
      <c r="F317" s="37"/>
      <c r="G317" s="37"/>
      <c r="N317" s="31"/>
      <c r="O317" s="31"/>
      <c r="P317" s="31"/>
    </row>
    <row r="318" spans="2:16">
      <c r="B318" s="37"/>
      <c r="C318" s="37"/>
      <c r="D318" s="37"/>
      <c r="E318" s="37"/>
      <c r="F318" s="37"/>
      <c r="G318" s="37"/>
      <c r="N318" s="31"/>
      <c r="O318" s="31"/>
      <c r="P318" s="31"/>
    </row>
    <row r="319" spans="2:16">
      <c r="B319" s="37"/>
      <c r="C319" s="37"/>
      <c r="D319" s="37"/>
      <c r="E319" s="37"/>
      <c r="F319" s="37"/>
      <c r="G319" s="37"/>
      <c r="N319" s="31"/>
      <c r="O319" s="31"/>
      <c r="P319" s="31"/>
    </row>
    <row r="320" spans="2:16">
      <c r="N320" s="31"/>
      <c r="O320" s="31"/>
      <c r="P320" s="31"/>
    </row>
    <row r="321" spans="2:16">
      <c r="B321" s="37"/>
      <c r="C321" s="37"/>
      <c r="D321" s="37"/>
      <c r="E321" s="37"/>
      <c r="F321" s="37"/>
      <c r="G321" s="37"/>
      <c r="N321" s="31"/>
      <c r="O321" s="31"/>
      <c r="P321" s="31"/>
    </row>
    <row r="322" spans="2:16">
      <c r="B322" s="37"/>
      <c r="C322" s="37"/>
      <c r="D322" s="37"/>
      <c r="E322" s="37"/>
      <c r="F322" s="37"/>
      <c r="G322" s="37"/>
      <c r="N322" s="31"/>
      <c r="O322" s="31"/>
      <c r="P322" s="31"/>
    </row>
    <row r="323" spans="2:16">
      <c r="B323" s="37"/>
      <c r="C323" s="37"/>
      <c r="D323" s="37"/>
      <c r="E323" s="37"/>
      <c r="F323" s="37"/>
      <c r="G323" s="37"/>
      <c r="N323" s="31"/>
      <c r="O323" s="31"/>
      <c r="P323" s="31"/>
    </row>
    <row r="324" spans="2:16">
      <c r="B324" s="37"/>
      <c r="C324" s="37"/>
      <c r="D324" s="37"/>
      <c r="E324" s="37"/>
      <c r="F324" s="37"/>
      <c r="G324" s="37"/>
      <c r="N324" s="31"/>
      <c r="O324" s="31"/>
      <c r="P324" s="31"/>
    </row>
    <row r="325" spans="2:16">
      <c r="B325" s="37"/>
      <c r="C325" s="37"/>
      <c r="D325" s="37"/>
      <c r="E325" s="37"/>
      <c r="F325" s="37"/>
      <c r="G325" s="37"/>
      <c r="N325" s="31"/>
      <c r="O325" s="31"/>
      <c r="P325" s="31"/>
    </row>
    <row r="326" spans="2:16">
      <c r="B326" s="42"/>
      <c r="C326" s="42"/>
      <c r="D326" s="42"/>
      <c r="E326" s="42"/>
      <c r="F326" s="42"/>
      <c r="G326" s="42"/>
      <c r="N326" s="31"/>
      <c r="O326" s="31"/>
      <c r="P326" s="31"/>
    </row>
    <row r="327" spans="2:16">
      <c r="B327" s="37"/>
      <c r="C327" s="37"/>
      <c r="D327" s="37"/>
      <c r="E327" s="37"/>
      <c r="F327" s="37"/>
      <c r="G327" s="37"/>
      <c r="N327" s="31"/>
      <c r="O327" s="31"/>
      <c r="P327" s="31"/>
    </row>
    <row r="328" spans="2:16">
      <c r="B328" s="37"/>
      <c r="C328" s="37"/>
      <c r="D328" s="37"/>
      <c r="E328" s="37"/>
      <c r="F328" s="37"/>
      <c r="G328" s="37"/>
      <c r="N328" s="31"/>
      <c r="O328" s="31"/>
      <c r="P328" s="31"/>
    </row>
    <row r="329" spans="2:16">
      <c r="N329" s="31"/>
      <c r="O329" s="31"/>
      <c r="P329" s="31"/>
    </row>
    <row r="330" spans="2:16">
      <c r="N330" s="31"/>
      <c r="O330" s="31"/>
      <c r="P330" s="31"/>
    </row>
    <row r="331" spans="2:16">
      <c r="B331" s="37"/>
      <c r="C331" s="37"/>
      <c r="D331" s="37"/>
      <c r="E331" s="37"/>
      <c r="F331" s="37"/>
      <c r="G331" s="37"/>
      <c r="N331" s="31"/>
      <c r="O331" s="31"/>
      <c r="P331" s="31"/>
    </row>
    <row r="332" spans="2:16">
      <c r="B332" s="37"/>
      <c r="C332" s="37"/>
      <c r="D332" s="37"/>
      <c r="E332" s="37"/>
      <c r="F332" s="37"/>
      <c r="G332" s="37"/>
      <c r="N332" s="31"/>
      <c r="O332" s="31"/>
      <c r="P332" s="31"/>
    </row>
    <row r="333" spans="2:16">
      <c r="B333" s="37"/>
      <c r="C333" s="37"/>
      <c r="D333" s="37"/>
      <c r="E333" s="37"/>
      <c r="F333" s="37"/>
      <c r="G333" s="37"/>
      <c r="N333" s="31"/>
      <c r="O333" s="31"/>
      <c r="P333" s="31"/>
    </row>
    <row r="334" spans="2:16">
      <c r="B334" s="37"/>
      <c r="C334" s="37"/>
      <c r="D334" s="37"/>
      <c r="E334" s="37"/>
      <c r="F334" s="37"/>
      <c r="G334" s="37"/>
      <c r="N334" s="31"/>
      <c r="O334" s="31"/>
      <c r="P334" s="31"/>
    </row>
    <row r="335" spans="2:16">
      <c r="N335" s="31"/>
      <c r="O335" s="31"/>
      <c r="P335" s="31"/>
    </row>
    <row r="336" spans="2:16">
      <c r="B336" s="37"/>
      <c r="C336" s="37"/>
      <c r="D336" s="37"/>
      <c r="E336" s="37"/>
      <c r="F336" s="37"/>
      <c r="G336" s="37"/>
      <c r="N336" s="31"/>
      <c r="O336" s="31"/>
      <c r="P336" s="31"/>
    </row>
    <row r="337" spans="2:16">
      <c r="B337" s="37"/>
      <c r="C337" s="37"/>
      <c r="D337" s="37"/>
      <c r="E337" s="37"/>
      <c r="F337" s="37"/>
      <c r="G337" s="37"/>
      <c r="N337" s="31"/>
      <c r="O337" s="31"/>
      <c r="P337" s="31"/>
    </row>
    <row r="338" spans="2:16">
      <c r="B338" s="37"/>
      <c r="C338" s="37"/>
      <c r="D338" s="37"/>
      <c r="E338" s="37"/>
      <c r="F338" s="37"/>
      <c r="G338" s="37"/>
    </row>
    <row r="339" spans="2:16">
      <c r="B339" s="37"/>
      <c r="C339" s="37"/>
      <c r="D339" s="37"/>
      <c r="E339" s="37"/>
      <c r="F339" s="37"/>
      <c r="G339" s="37"/>
    </row>
    <row r="340" spans="2:16">
      <c r="B340" s="37"/>
      <c r="C340" s="37"/>
      <c r="D340" s="37"/>
      <c r="E340" s="37"/>
      <c r="F340" s="37"/>
      <c r="G340" s="37"/>
    </row>
    <row r="341" spans="2:16">
      <c r="B341" s="37"/>
      <c r="C341" s="37"/>
      <c r="D341" s="37"/>
      <c r="E341" s="37"/>
      <c r="F341" s="37"/>
      <c r="G341" s="37"/>
    </row>
    <row r="342" spans="2:16">
      <c r="B342" s="37"/>
      <c r="C342" s="37"/>
      <c r="D342" s="37"/>
      <c r="E342" s="37"/>
      <c r="F342" s="37"/>
      <c r="G342" s="37"/>
    </row>
  </sheetData>
  <mergeCells count="8">
    <mergeCell ref="B8:D8"/>
    <mergeCell ref="E8:G8"/>
    <mergeCell ref="H8:J8"/>
    <mergeCell ref="M8:O8"/>
    <mergeCell ref="H7:J7"/>
    <mergeCell ref="K7:K8"/>
    <mergeCell ref="L7:L8"/>
    <mergeCell ref="M7:O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2019-06-15T14:48:02Z</dcterms:created>
  <dcterms:modified xsi:type="dcterms:W3CDTF">2019-07-29T08:25:03Z</dcterms:modified>
</cp:coreProperties>
</file>