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Лист1!$6:$9</definedName>
    <definedName name="_xlnm.Print_Area" localSheetId="0">Лист1!$A$1:$R$275</definedName>
  </definedNames>
  <calcPr calcId="124519"/>
</workbook>
</file>

<file path=xl/calcChain.xml><?xml version="1.0" encoding="utf-8"?>
<calcChain xmlns="http://schemas.openxmlformats.org/spreadsheetml/2006/main">
  <c r="L9" i="1"/>
  <c r="K9"/>
  <c r="J46"/>
  <c r="I46"/>
  <c r="N46" s="1"/>
  <c r="H46"/>
  <c r="M46" s="1"/>
  <c r="P5"/>
  <c r="J73"/>
  <c r="H73"/>
  <c r="I73"/>
  <c r="H33"/>
  <c r="I33"/>
  <c r="J33"/>
  <c r="O46" l="1"/>
  <c r="L5"/>
  <c r="L1"/>
  <c r="A7"/>
  <c r="R7" s="1"/>
  <c r="R275"/>
  <c r="J275"/>
  <c r="I275"/>
  <c r="N275" s="1"/>
  <c r="H275"/>
  <c r="M275" s="1"/>
  <c r="R274"/>
  <c r="J274"/>
  <c r="I274"/>
  <c r="N274" s="1"/>
  <c r="H274"/>
  <c r="M274" s="1"/>
  <c r="R273"/>
  <c r="J273"/>
  <c r="I273"/>
  <c r="N273" s="1"/>
  <c r="H273"/>
  <c r="M273" s="1"/>
  <c r="R272"/>
  <c r="J272"/>
  <c r="I272"/>
  <c r="N272" s="1"/>
  <c r="H272"/>
  <c r="M272" s="1"/>
  <c r="R271"/>
  <c r="J271"/>
  <c r="I271"/>
  <c r="N271" s="1"/>
  <c r="H271"/>
  <c r="M271" s="1"/>
  <c r="R270"/>
  <c r="J270"/>
  <c r="I270"/>
  <c r="N270" s="1"/>
  <c r="H270"/>
  <c r="M270" s="1"/>
  <c r="R269"/>
  <c r="J269"/>
  <c r="I269"/>
  <c r="N269" s="1"/>
  <c r="H269"/>
  <c r="M269" s="1"/>
  <c r="R268"/>
  <c r="J268"/>
  <c r="I268"/>
  <c r="N268" s="1"/>
  <c r="H268"/>
  <c r="M268" s="1"/>
  <c r="R267"/>
  <c r="J267"/>
  <c r="I267"/>
  <c r="N267" s="1"/>
  <c r="H267"/>
  <c r="M267" s="1"/>
  <c r="R266"/>
  <c r="J266"/>
  <c r="I266"/>
  <c r="N266" s="1"/>
  <c r="H266"/>
  <c r="M266" s="1"/>
  <c r="R265"/>
  <c r="J265"/>
  <c r="I265"/>
  <c r="N265" s="1"/>
  <c r="H265"/>
  <c r="M265" s="1"/>
  <c r="R264"/>
  <c r="J264"/>
  <c r="I264"/>
  <c r="N264" s="1"/>
  <c r="H264"/>
  <c r="M264" s="1"/>
  <c r="R263"/>
  <c r="J263"/>
  <c r="I263"/>
  <c r="N263" s="1"/>
  <c r="H263"/>
  <c r="M263" s="1"/>
  <c r="R262"/>
  <c r="J262"/>
  <c r="I262"/>
  <c r="N262" s="1"/>
  <c r="H262"/>
  <c r="M262" s="1"/>
  <c r="R261"/>
  <c r="J261"/>
  <c r="I261"/>
  <c r="N261" s="1"/>
  <c r="H261"/>
  <c r="M261" s="1"/>
  <c r="R260"/>
  <c r="J260"/>
  <c r="I260"/>
  <c r="N260" s="1"/>
  <c r="H260"/>
  <c r="M260" s="1"/>
  <c r="R259"/>
  <c r="J259"/>
  <c r="I259"/>
  <c r="N259" s="1"/>
  <c r="H259"/>
  <c r="M259" s="1"/>
  <c r="R258"/>
  <c r="J258"/>
  <c r="I258"/>
  <c r="N258" s="1"/>
  <c r="H258"/>
  <c r="M258" s="1"/>
  <c r="R257"/>
  <c r="J257"/>
  <c r="I257"/>
  <c r="N257" s="1"/>
  <c r="H257"/>
  <c r="M257" s="1"/>
  <c r="R256"/>
  <c r="J256"/>
  <c r="I256"/>
  <c r="N256" s="1"/>
  <c r="H256"/>
  <c r="M256" s="1"/>
  <c r="R255"/>
  <c r="J255"/>
  <c r="I255"/>
  <c r="N255" s="1"/>
  <c r="H255"/>
  <c r="M255" s="1"/>
  <c r="R254"/>
  <c r="J254"/>
  <c r="I254"/>
  <c r="N254" s="1"/>
  <c r="H254"/>
  <c r="M254" s="1"/>
  <c r="R253"/>
  <c r="J253"/>
  <c r="I253"/>
  <c r="N253" s="1"/>
  <c r="H253"/>
  <c r="M253" s="1"/>
  <c r="R252"/>
  <c r="J252"/>
  <c r="I252"/>
  <c r="N252" s="1"/>
  <c r="H252"/>
  <c r="M252" s="1"/>
  <c r="R251"/>
  <c r="J251"/>
  <c r="I251"/>
  <c r="N251" s="1"/>
  <c r="H251"/>
  <c r="M251" s="1"/>
  <c r="R250"/>
  <c r="J250"/>
  <c r="I250"/>
  <c r="N250" s="1"/>
  <c r="H250"/>
  <c r="M250" s="1"/>
  <c r="R249"/>
  <c r="J249"/>
  <c r="I249"/>
  <c r="N249" s="1"/>
  <c r="H249"/>
  <c r="M249" s="1"/>
  <c r="R248"/>
  <c r="J248"/>
  <c r="I248"/>
  <c r="N248" s="1"/>
  <c r="H248"/>
  <c r="M248" s="1"/>
  <c r="R247"/>
  <c r="J247"/>
  <c r="I247"/>
  <c r="N247" s="1"/>
  <c r="H247"/>
  <c r="M247" s="1"/>
  <c r="R246"/>
  <c r="J246"/>
  <c r="I246"/>
  <c r="N246" s="1"/>
  <c r="H246"/>
  <c r="M246" s="1"/>
  <c r="R245"/>
  <c r="J245"/>
  <c r="I245"/>
  <c r="N245" s="1"/>
  <c r="H245"/>
  <c r="M245" s="1"/>
  <c r="R244"/>
  <c r="J244"/>
  <c r="I244"/>
  <c r="N244" s="1"/>
  <c r="H244"/>
  <c r="M244" s="1"/>
  <c r="R243"/>
  <c r="J243"/>
  <c r="I243"/>
  <c r="N243" s="1"/>
  <c r="H243"/>
  <c r="M243" s="1"/>
  <c r="R242"/>
  <c r="J242"/>
  <c r="I242"/>
  <c r="N242" s="1"/>
  <c r="H242"/>
  <c r="M242" s="1"/>
  <c r="R241"/>
  <c r="J241"/>
  <c r="I241"/>
  <c r="N241" s="1"/>
  <c r="H241"/>
  <c r="M241" s="1"/>
  <c r="R240"/>
  <c r="J240"/>
  <c r="I240"/>
  <c r="N240" s="1"/>
  <c r="H240"/>
  <c r="M240" s="1"/>
  <c r="R239"/>
  <c r="J239"/>
  <c r="I239"/>
  <c r="N239" s="1"/>
  <c r="H239"/>
  <c r="M239" s="1"/>
  <c r="R238"/>
  <c r="J238"/>
  <c r="I238"/>
  <c r="N238" s="1"/>
  <c r="H238"/>
  <c r="M238" s="1"/>
  <c r="R237"/>
  <c r="J237"/>
  <c r="I237"/>
  <c r="N237" s="1"/>
  <c r="H237"/>
  <c r="M237" s="1"/>
  <c r="R236"/>
  <c r="J236"/>
  <c r="I236"/>
  <c r="N236" s="1"/>
  <c r="H236"/>
  <c r="M236" s="1"/>
  <c r="R235"/>
  <c r="J235"/>
  <c r="I235"/>
  <c r="N235" s="1"/>
  <c r="H235"/>
  <c r="M235" s="1"/>
  <c r="R234"/>
  <c r="J234"/>
  <c r="I234"/>
  <c r="N234" s="1"/>
  <c r="H234"/>
  <c r="M234" s="1"/>
  <c r="R233"/>
  <c r="J233"/>
  <c r="I233"/>
  <c r="N233" s="1"/>
  <c r="H233"/>
  <c r="M233" s="1"/>
  <c r="R232"/>
  <c r="J232"/>
  <c r="I232"/>
  <c r="N232" s="1"/>
  <c r="H232"/>
  <c r="M232" s="1"/>
  <c r="R231"/>
  <c r="J231"/>
  <c r="I231"/>
  <c r="N231" s="1"/>
  <c r="H231"/>
  <c r="M231" s="1"/>
  <c r="R230"/>
  <c r="J230"/>
  <c r="I230"/>
  <c r="N230" s="1"/>
  <c r="H230"/>
  <c r="M230" s="1"/>
  <c r="R229"/>
  <c r="J229"/>
  <c r="I229"/>
  <c r="N229" s="1"/>
  <c r="H229"/>
  <c r="M229" s="1"/>
  <c r="R228"/>
  <c r="J228"/>
  <c r="I228"/>
  <c r="N228" s="1"/>
  <c r="H228"/>
  <c r="M228" s="1"/>
  <c r="R227"/>
  <c r="J227"/>
  <c r="I227"/>
  <c r="N227" s="1"/>
  <c r="H227"/>
  <c r="M227" s="1"/>
  <c r="R226"/>
  <c r="J226"/>
  <c r="I226"/>
  <c r="N226" s="1"/>
  <c r="H226"/>
  <c r="M226" s="1"/>
  <c r="R225"/>
  <c r="J225"/>
  <c r="I225"/>
  <c r="N225" s="1"/>
  <c r="H225"/>
  <c r="M225" s="1"/>
  <c r="R224"/>
  <c r="J224"/>
  <c r="I224"/>
  <c r="N224" s="1"/>
  <c r="H224"/>
  <c r="M224" s="1"/>
  <c r="R223"/>
  <c r="J223"/>
  <c r="I223"/>
  <c r="N223" s="1"/>
  <c r="H223"/>
  <c r="M223" s="1"/>
  <c r="R222"/>
  <c r="J222"/>
  <c r="I222"/>
  <c r="N222" s="1"/>
  <c r="H222"/>
  <c r="M222" s="1"/>
  <c r="R221"/>
  <c r="J221"/>
  <c r="I221"/>
  <c r="N221" s="1"/>
  <c r="H221"/>
  <c r="M221" s="1"/>
  <c r="R220"/>
  <c r="J220"/>
  <c r="I220"/>
  <c r="N220" s="1"/>
  <c r="H220"/>
  <c r="M220" s="1"/>
  <c r="R219"/>
  <c r="J219"/>
  <c r="I219"/>
  <c r="N219" s="1"/>
  <c r="H219"/>
  <c r="M219" s="1"/>
  <c r="R218"/>
  <c r="J218"/>
  <c r="I218"/>
  <c r="N218" s="1"/>
  <c r="H218"/>
  <c r="M218" s="1"/>
  <c r="R217"/>
  <c r="J217"/>
  <c r="I217"/>
  <c r="N217" s="1"/>
  <c r="H217"/>
  <c r="M217" s="1"/>
  <c r="R216"/>
  <c r="J216"/>
  <c r="I216"/>
  <c r="N216" s="1"/>
  <c r="H216"/>
  <c r="M216" s="1"/>
  <c r="R215"/>
  <c r="J215"/>
  <c r="I215"/>
  <c r="N215" s="1"/>
  <c r="H215"/>
  <c r="M215" s="1"/>
  <c r="R214"/>
  <c r="J214"/>
  <c r="I214"/>
  <c r="N214" s="1"/>
  <c r="H214"/>
  <c r="M214" s="1"/>
  <c r="R213"/>
  <c r="J213"/>
  <c r="I213"/>
  <c r="N213" s="1"/>
  <c r="H213"/>
  <c r="M213" s="1"/>
  <c r="R212"/>
  <c r="J212"/>
  <c r="I212"/>
  <c r="N212" s="1"/>
  <c r="H212"/>
  <c r="M212" s="1"/>
  <c r="R211"/>
  <c r="J211"/>
  <c r="I211"/>
  <c r="N211" s="1"/>
  <c r="H211"/>
  <c r="M211" s="1"/>
  <c r="R210"/>
  <c r="J210"/>
  <c r="I210"/>
  <c r="N210" s="1"/>
  <c r="H210"/>
  <c r="M210" s="1"/>
  <c r="R209"/>
  <c r="J209"/>
  <c r="I209"/>
  <c r="N209" s="1"/>
  <c r="H209"/>
  <c r="M209" s="1"/>
  <c r="R208"/>
  <c r="J208"/>
  <c r="I208"/>
  <c r="N208" s="1"/>
  <c r="H208"/>
  <c r="M208" s="1"/>
  <c r="R207"/>
  <c r="J207"/>
  <c r="I207"/>
  <c r="N207" s="1"/>
  <c r="H207"/>
  <c r="M207" s="1"/>
  <c r="R206"/>
  <c r="J206"/>
  <c r="I206"/>
  <c r="N206" s="1"/>
  <c r="H206"/>
  <c r="M206" s="1"/>
  <c r="R205"/>
  <c r="J205"/>
  <c r="I205"/>
  <c r="N205" s="1"/>
  <c r="H205"/>
  <c r="M205" s="1"/>
  <c r="R204"/>
  <c r="J204"/>
  <c r="I204"/>
  <c r="N204" s="1"/>
  <c r="H204"/>
  <c r="M204" s="1"/>
  <c r="R203"/>
  <c r="J203"/>
  <c r="I203"/>
  <c r="N203" s="1"/>
  <c r="H203"/>
  <c r="M203" s="1"/>
  <c r="R202"/>
  <c r="J202"/>
  <c r="I202"/>
  <c r="N202" s="1"/>
  <c r="H202"/>
  <c r="M202" s="1"/>
  <c r="R201"/>
  <c r="J201"/>
  <c r="I201"/>
  <c r="N201" s="1"/>
  <c r="H201"/>
  <c r="M201" s="1"/>
  <c r="R200"/>
  <c r="J200"/>
  <c r="I200"/>
  <c r="N200" s="1"/>
  <c r="H200"/>
  <c r="M200" s="1"/>
  <c r="R199"/>
  <c r="J199"/>
  <c r="I199"/>
  <c r="N199" s="1"/>
  <c r="H199"/>
  <c r="M199" s="1"/>
  <c r="R198"/>
  <c r="J198"/>
  <c r="I198"/>
  <c r="N198" s="1"/>
  <c r="H198"/>
  <c r="M198" s="1"/>
  <c r="R197"/>
  <c r="J197"/>
  <c r="I197"/>
  <c r="N197" s="1"/>
  <c r="H197"/>
  <c r="M197" s="1"/>
  <c r="R196"/>
  <c r="J196"/>
  <c r="I196"/>
  <c r="N196" s="1"/>
  <c r="H196"/>
  <c r="M196" s="1"/>
  <c r="R195"/>
  <c r="J195"/>
  <c r="I195"/>
  <c r="N195" s="1"/>
  <c r="H195"/>
  <c r="M195" s="1"/>
  <c r="R194"/>
  <c r="J194"/>
  <c r="I194"/>
  <c r="N194" s="1"/>
  <c r="H194"/>
  <c r="M194" s="1"/>
  <c r="R193"/>
  <c r="J193"/>
  <c r="I193"/>
  <c r="N193" s="1"/>
  <c r="H193"/>
  <c r="M193" s="1"/>
  <c r="R192"/>
  <c r="J192"/>
  <c r="I192"/>
  <c r="N192" s="1"/>
  <c r="H192"/>
  <c r="M192" s="1"/>
  <c r="R191"/>
  <c r="J191"/>
  <c r="I191"/>
  <c r="N191" s="1"/>
  <c r="H191"/>
  <c r="M191" s="1"/>
  <c r="R190"/>
  <c r="J190"/>
  <c r="I190"/>
  <c r="N190" s="1"/>
  <c r="H190"/>
  <c r="M190" s="1"/>
  <c r="R189"/>
  <c r="J189"/>
  <c r="I189"/>
  <c r="N189" s="1"/>
  <c r="H189"/>
  <c r="M189" s="1"/>
  <c r="R188"/>
  <c r="J188"/>
  <c r="I188"/>
  <c r="N188" s="1"/>
  <c r="H188"/>
  <c r="M188" s="1"/>
  <c r="R187"/>
  <c r="J187"/>
  <c r="I187"/>
  <c r="N187" s="1"/>
  <c r="H187"/>
  <c r="M187" s="1"/>
  <c r="R186"/>
  <c r="Q186"/>
  <c r="R185"/>
  <c r="J185"/>
  <c r="I185"/>
  <c r="N185" s="1"/>
  <c r="H185"/>
  <c r="M185" s="1"/>
  <c r="R184"/>
  <c r="J184"/>
  <c r="I184"/>
  <c r="N184" s="1"/>
  <c r="H184"/>
  <c r="M184" s="1"/>
  <c r="R183"/>
  <c r="J183"/>
  <c r="I183"/>
  <c r="N183" s="1"/>
  <c r="H183"/>
  <c r="M183" s="1"/>
  <c r="R182"/>
  <c r="J182"/>
  <c r="I182"/>
  <c r="N182" s="1"/>
  <c r="H182"/>
  <c r="M182" s="1"/>
  <c r="R181"/>
  <c r="J181"/>
  <c r="I181"/>
  <c r="N181" s="1"/>
  <c r="H181"/>
  <c r="M181" s="1"/>
  <c r="R180"/>
  <c r="J180"/>
  <c r="I180"/>
  <c r="N180" s="1"/>
  <c r="H180"/>
  <c r="M180" s="1"/>
  <c r="R179"/>
  <c r="J179"/>
  <c r="I179"/>
  <c r="N179" s="1"/>
  <c r="H179"/>
  <c r="M179" s="1"/>
  <c r="R178"/>
  <c r="J178"/>
  <c r="I178"/>
  <c r="N178" s="1"/>
  <c r="H178"/>
  <c r="M178" s="1"/>
  <c r="R177"/>
  <c r="J177"/>
  <c r="I177"/>
  <c r="N177" s="1"/>
  <c r="H177"/>
  <c r="M177" s="1"/>
  <c r="R176"/>
  <c r="J176"/>
  <c r="I176"/>
  <c r="N176" s="1"/>
  <c r="H176"/>
  <c r="M176" s="1"/>
  <c r="R175"/>
  <c r="J175"/>
  <c r="I175"/>
  <c r="N175" s="1"/>
  <c r="H175"/>
  <c r="M175" s="1"/>
  <c r="R174"/>
  <c r="J174"/>
  <c r="I174"/>
  <c r="N174" s="1"/>
  <c r="H174"/>
  <c r="M174" s="1"/>
  <c r="R173"/>
  <c r="J173"/>
  <c r="I173"/>
  <c r="N173" s="1"/>
  <c r="H173"/>
  <c r="M173" s="1"/>
  <c r="R172"/>
  <c r="J172"/>
  <c r="I172"/>
  <c r="N172" s="1"/>
  <c r="H172"/>
  <c r="M172" s="1"/>
  <c r="R171"/>
  <c r="J171"/>
  <c r="I171"/>
  <c r="N171" s="1"/>
  <c r="H171"/>
  <c r="M171" s="1"/>
  <c r="R170"/>
  <c r="J170"/>
  <c r="I170"/>
  <c r="N170" s="1"/>
  <c r="H170"/>
  <c r="M170" s="1"/>
  <c r="R169"/>
  <c r="J169"/>
  <c r="I169"/>
  <c r="N169" s="1"/>
  <c r="H169"/>
  <c r="M169" s="1"/>
  <c r="R168"/>
  <c r="J168"/>
  <c r="I168"/>
  <c r="N168" s="1"/>
  <c r="H168"/>
  <c r="M168" s="1"/>
  <c r="R167"/>
  <c r="J167"/>
  <c r="I167"/>
  <c r="N167" s="1"/>
  <c r="H167"/>
  <c r="M167" s="1"/>
  <c r="R166"/>
  <c r="J166"/>
  <c r="I166"/>
  <c r="N166" s="1"/>
  <c r="H166"/>
  <c r="M166" s="1"/>
  <c r="R165"/>
  <c r="J165"/>
  <c r="I165"/>
  <c r="N165" s="1"/>
  <c r="H165"/>
  <c r="M165" s="1"/>
  <c r="R164"/>
  <c r="J164"/>
  <c r="I164"/>
  <c r="N164" s="1"/>
  <c r="H164"/>
  <c r="M164" s="1"/>
  <c r="R163"/>
  <c r="J163"/>
  <c r="I163"/>
  <c r="N163" s="1"/>
  <c r="H163"/>
  <c r="M163" s="1"/>
  <c r="R162"/>
  <c r="J162"/>
  <c r="I162"/>
  <c r="N162" s="1"/>
  <c r="H162"/>
  <c r="M162" s="1"/>
  <c r="R161"/>
  <c r="J161"/>
  <c r="I161"/>
  <c r="N161" s="1"/>
  <c r="H161"/>
  <c r="M161" s="1"/>
  <c r="R160"/>
  <c r="J160"/>
  <c r="I160"/>
  <c r="N160" s="1"/>
  <c r="H160"/>
  <c r="M160" s="1"/>
  <c r="R159"/>
  <c r="J159"/>
  <c r="I159"/>
  <c r="N159" s="1"/>
  <c r="H159"/>
  <c r="M159" s="1"/>
  <c r="R158"/>
  <c r="J158"/>
  <c r="I158"/>
  <c r="N158" s="1"/>
  <c r="H158"/>
  <c r="M158" s="1"/>
  <c r="R157"/>
  <c r="J157"/>
  <c r="I157"/>
  <c r="N157" s="1"/>
  <c r="H157"/>
  <c r="M157" s="1"/>
  <c r="R156"/>
  <c r="J156"/>
  <c r="I156"/>
  <c r="N156" s="1"/>
  <c r="H156"/>
  <c r="M156" s="1"/>
  <c r="R155"/>
  <c r="J155"/>
  <c r="I155"/>
  <c r="N155" s="1"/>
  <c r="H155"/>
  <c r="M155" s="1"/>
  <c r="R154"/>
  <c r="J154"/>
  <c r="I154"/>
  <c r="N154" s="1"/>
  <c r="H154"/>
  <c r="M154" s="1"/>
  <c r="R153"/>
  <c r="J153"/>
  <c r="I153"/>
  <c r="N153" s="1"/>
  <c r="H153"/>
  <c r="M153" s="1"/>
  <c r="R152"/>
  <c r="J152"/>
  <c r="I152"/>
  <c r="N152" s="1"/>
  <c r="H152"/>
  <c r="M152" s="1"/>
  <c r="R151"/>
  <c r="J151"/>
  <c r="I151"/>
  <c r="N151" s="1"/>
  <c r="H151"/>
  <c r="M151" s="1"/>
  <c r="R150"/>
  <c r="J150"/>
  <c r="I150"/>
  <c r="N150" s="1"/>
  <c r="H150"/>
  <c r="M150" s="1"/>
  <c r="R149"/>
  <c r="J149"/>
  <c r="I149"/>
  <c r="N149" s="1"/>
  <c r="H149"/>
  <c r="M149" s="1"/>
  <c r="R148"/>
  <c r="J148"/>
  <c r="I148"/>
  <c r="N148" s="1"/>
  <c r="H148"/>
  <c r="M148" s="1"/>
  <c r="R147"/>
  <c r="J147"/>
  <c r="I147"/>
  <c r="N147" s="1"/>
  <c r="H147"/>
  <c r="M147" s="1"/>
  <c r="R146"/>
  <c r="J146"/>
  <c r="I146"/>
  <c r="N146" s="1"/>
  <c r="H146"/>
  <c r="M146" s="1"/>
  <c r="R145"/>
  <c r="J145"/>
  <c r="I145"/>
  <c r="N145" s="1"/>
  <c r="H145"/>
  <c r="M145" s="1"/>
  <c r="R144"/>
  <c r="J144"/>
  <c r="I144"/>
  <c r="N144" s="1"/>
  <c r="H144"/>
  <c r="M144" s="1"/>
  <c r="R143"/>
  <c r="J143"/>
  <c r="I143"/>
  <c r="N143" s="1"/>
  <c r="H143"/>
  <c r="M143" s="1"/>
  <c r="R142"/>
  <c r="J142"/>
  <c r="I142"/>
  <c r="N142" s="1"/>
  <c r="H142"/>
  <c r="M142" s="1"/>
  <c r="R141"/>
  <c r="Q141"/>
  <c r="R140"/>
  <c r="J140"/>
  <c r="I140"/>
  <c r="N140" s="1"/>
  <c r="H140"/>
  <c r="M140" s="1"/>
  <c r="R139"/>
  <c r="Q139"/>
  <c r="R138"/>
  <c r="J138"/>
  <c r="I138"/>
  <c r="N138" s="1"/>
  <c r="H138"/>
  <c r="M138" s="1"/>
  <c r="R137"/>
  <c r="J137"/>
  <c r="I137"/>
  <c r="N137" s="1"/>
  <c r="H137"/>
  <c r="M137" s="1"/>
  <c r="R136"/>
  <c r="J136"/>
  <c r="I136"/>
  <c r="N136" s="1"/>
  <c r="H136"/>
  <c r="M136" s="1"/>
  <c r="R135"/>
  <c r="J135"/>
  <c r="I135"/>
  <c r="N135" s="1"/>
  <c r="H135"/>
  <c r="M135" s="1"/>
  <c r="R134"/>
  <c r="J134"/>
  <c r="I134"/>
  <c r="N134" s="1"/>
  <c r="H134"/>
  <c r="M134" s="1"/>
  <c r="R133"/>
  <c r="N133"/>
  <c r="M133"/>
  <c r="R132"/>
  <c r="J132"/>
  <c r="I132"/>
  <c r="N132" s="1"/>
  <c r="H132"/>
  <c r="M132" s="1"/>
  <c r="R131"/>
  <c r="J131"/>
  <c r="I131"/>
  <c r="N131" s="1"/>
  <c r="H131"/>
  <c r="M131" s="1"/>
  <c r="R130"/>
  <c r="J130"/>
  <c r="I130"/>
  <c r="N130" s="1"/>
  <c r="H130"/>
  <c r="M130" s="1"/>
  <c r="R129"/>
  <c r="J129"/>
  <c r="I129"/>
  <c r="N129" s="1"/>
  <c r="H129"/>
  <c r="M129" s="1"/>
  <c r="R128"/>
  <c r="J128"/>
  <c r="I128"/>
  <c r="N128" s="1"/>
  <c r="H128"/>
  <c r="M128" s="1"/>
  <c r="R127"/>
  <c r="J127"/>
  <c r="I127"/>
  <c r="N127" s="1"/>
  <c r="H127"/>
  <c r="M127" s="1"/>
  <c r="R126"/>
  <c r="J126"/>
  <c r="I126"/>
  <c r="N126" s="1"/>
  <c r="H126"/>
  <c r="M126" s="1"/>
  <c r="R125"/>
  <c r="J125"/>
  <c r="I125"/>
  <c r="N125" s="1"/>
  <c r="H125"/>
  <c r="M125" s="1"/>
  <c r="R124"/>
  <c r="J124"/>
  <c r="I124"/>
  <c r="N124" s="1"/>
  <c r="H124"/>
  <c r="M124" s="1"/>
  <c r="R123"/>
  <c r="J123"/>
  <c r="I123"/>
  <c r="N123" s="1"/>
  <c r="H123"/>
  <c r="M123" s="1"/>
  <c r="R122"/>
  <c r="J122"/>
  <c r="I122"/>
  <c r="N122" s="1"/>
  <c r="H122"/>
  <c r="M122" s="1"/>
  <c r="R121"/>
  <c r="J121"/>
  <c r="I121"/>
  <c r="N121" s="1"/>
  <c r="H121"/>
  <c r="M121" s="1"/>
  <c r="R120"/>
  <c r="J120"/>
  <c r="I120"/>
  <c r="N120" s="1"/>
  <c r="H120"/>
  <c r="M120" s="1"/>
  <c r="R119"/>
  <c r="J119"/>
  <c r="I119"/>
  <c r="N119" s="1"/>
  <c r="H119"/>
  <c r="M119" s="1"/>
  <c r="R118"/>
  <c r="J118"/>
  <c r="I118"/>
  <c r="N118" s="1"/>
  <c r="H118"/>
  <c r="M118" s="1"/>
  <c r="R117"/>
  <c r="J117"/>
  <c r="I117"/>
  <c r="N117" s="1"/>
  <c r="H117"/>
  <c r="M117" s="1"/>
  <c r="R116"/>
  <c r="N116"/>
  <c r="M116"/>
  <c r="R115"/>
  <c r="J115"/>
  <c r="I115"/>
  <c r="N115" s="1"/>
  <c r="H115"/>
  <c r="M115" s="1"/>
  <c r="R114"/>
  <c r="J114"/>
  <c r="I114"/>
  <c r="N114" s="1"/>
  <c r="H114"/>
  <c r="M114" s="1"/>
  <c r="R113"/>
  <c r="J113"/>
  <c r="I113"/>
  <c r="N113" s="1"/>
  <c r="H113"/>
  <c r="M113" s="1"/>
  <c r="R112"/>
  <c r="J112"/>
  <c r="I112"/>
  <c r="N112" s="1"/>
  <c r="H112"/>
  <c r="M112" s="1"/>
  <c r="R111"/>
  <c r="J111"/>
  <c r="I111"/>
  <c r="N111" s="1"/>
  <c r="H111"/>
  <c r="M111" s="1"/>
  <c r="R110"/>
  <c r="J110"/>
  <c r="I110"/>
  <c r="N110" s="1"/>
  <c r="H110"/>
  <c r="M110" s="1"/>
  <c r="R109"/>
  <c r="J109"/>
  <c r="I109"/>
  <c r="N109" s="1"/>
  <c r="H109"/>
  <c r="M109" s="1"/>
  <c r="R108"/>
  <c r="J108"/>
  <c r="I108"/>
  <c r="N108" s="1"/>
  <c r="H108"/>
  <c r="M108" s="1"/>
  <c r="R107"/>
  <c r="J107"/>
  <c r="I107"/>
  <c r="N107" s="1"/>
  <c r="H107"/>
  <c r="M107" s="1"/>
  <c r="R106"/>
  <c r="J106"/>
  <c r="I106"/>
  <c r="N106" s="1"/>
  <c r="H106"/>
  <c r="M106" s="1"/>
  <c r="R105"/>
  <c r="J105"/>
  <c r="I105"/>
  <c r="N105" s="1"/>
  <c r="H105"/>
  <c r="M105" s="1"/>
  <c r="R104"/>
  <c r="J104"/>
  <c r="I104"/>
  <c r="N104" s="1"/>
  <c r="H104"/>
  <c r="M104" s="1"/>
  <c r="R103"/>
  <c r="N103"/>
  <c r="M103"/>
  <c r="R102"/>
  <c r="J102"/>
  <c r="I102"/>
  <c r="N102" s="1"/>
  <c r="H102"/>
  <c r="M102" s="1"/>
  <c r="R101"/>
  <c r="J101"/>
  <c r="I101"/>
  <c r="N101" s="1"/>
  <c r="H101"/>
  <c r="M101" s="1"/>
  <c r="R100"/>
  <c r="J100"/>
  <c r="I100"/>
  <c r="N100" s="1"/>
  <c r="H100"/>
  <c r="M100" s="1"/>
  <c r="R99"/>
  <c r="J99"/>
  <c r="I99"/>
  <c r="N99" s="1"/>
  <c r="H99"/>
  <c r="M99" s="1"/>
  <c r="R98"/>
  <c r="J98"/>
  <c r="I98"/>
  <c r="N98" s="1"/>
  <c r="H98"/>
  <c r="M98" s="1"/>
  <c r="R97"/>
  <c r="J97"/>
  <c r="I97"/>
  <c r="N97" s="1"/>
  <c r="H97"/>
  <c r="M97" s="1"/>
  <c r="R96"/>
  <c r="J96"/>
  <c r="I96"/>
  <c r="N96" s="1"/>
  <c r="H96"/>
  <c r="M96" s="1"/>
  <c r="R95"/>
  <c r="J95"/>
  <c r="I95"/>
  <c r="N95" s="1"/>
  <c r="H95"/>
  <c r="M95" s="1"/>
  <c r="R94"/>
  <c r="J94"/>
  <c r="I94"/>
  <c r="N94" s="1"/>
  <c r="H94"/>
  <c r="M94" s="1"/>
  <c r="R93"/>
  <c r="J93"/>
  <c r="I93"/>
  <c r="N93" s="1"/>
  <c r="H93"/>
  <c r="M93" s="1"/>
  <c r="R92"/>
  <c r="J92"/>
  <c r="I92"/>
  <c r="N92" s="1"/>
  <c r="H92"/>
  <c r="M92" s="1"/>
  <c r="R91"/>
  <c r="J91"/>
  <c r="I91"/>
  <c r="N91" s="1"/>
  <c r="H91"/>
  <c r="M91" s="1"/>
  <c r="R90"/>
  <c r="J90"/>
  <c r="I90"/>
  <c r="N90" s="1"/>
  <c r="H90"/>
  <c r="M90" s="1"/>
  <c r="R89"/>
  <c r="J89"/>
  <c r="I89"/>
  <c r="N89" s="1"/>
  <c r="H89"/>
  <c r="M89" s="1"/>
  <c r="R88"/>
  <c r="J88"/>
  <c r="I88"/>
  <c r="N88" s="1"/>
  <c r="H88"/>
  <c r="M88" s="1"/>
  <c r="R87"/>
  <c r="J87"/>
  <c r="I87"/>
  <c r="N87" s="1"/>
  <c r="H87"/>
  <c r="M87" s="1"/>
  <c r="R86"/>
  <c r="J86"/>
  <c r="I86"/>
  <c r="N86" s="1"/>
  <c r="H86"/>
  <c r="M86" s="1"/>
  <c r="R85"/>
  <c r="N85"/>
  <c r="M85"/>
  <c r="R84"/>
  <c r="J84"/>
  <c r="I84"/>
  <c r="N84" s="1"/>
  <c r="H84"/>
  <c r="M84" s="1"/>
  <c r="R83"/>
  <c r="J83"/>
  <c r="I83"/>
  <c r="N83" s="1"/>
  <c r="H83"/>
  <c r="M83" s="1"/>
  <c r="R82"/>
  <c r="J82"/>
  <c r="I82"/>
  <c r="N82" s="1"/>
  <c r="H82"/>
  <c r="M82" s="1"/>
  <c r="R81"/>
  <c r="J81"/>
  <c r="I81"/>
  <c r="N81" s="1"/>
  <c r="H81"/>
  <c r="M81" s="1"/>
  <c r="R80"/>
  <c r="J80"/>
  <c r="I80"/>
  <c r="N80" s="1"/>
  <c r="H80"/>
  <c r="M80" s="1"/>
  <c r="R79"/>
  <c r="J79"/>
  <c r="I79"/>
  <c r="N79" s="1"/>
  <c r="H79"/>
  <c r="M79" s="1"/>
  <c r="R78"/>
  <c r="J78"/>
  <c r="I78"/>
  <c r="N78" s="1"/>
  <c r="H78"/>
  <c r="M78" s="1"/>
  <c r="R77"/>
  <c r="J77"/>
  <c r="I77"/>
  <c r="N77" s="1"/>
  <c r="H77"/>
  <c r="M77" s="1"/>
  <c r="R76"/>
  <c r="N76"/>
  <c r="M76"/>
  <c r="R75"/>
  <c r="J75"/>
  <c r="I75"/>
  <c r="N75" s="1"/>
  <c r="H75"/>
  <c r="M75" s="1"/>
  <c r="R74"/>
  <c r="J74"/>
  <c r="I74"/>
  <c r="N74" s="1"/>
  <c r="H74"/>
  <c r="M74" s="1"/>
  <c r="R73"/>
  <c r="N73"/>
  <c r="M73"/>
  <c r="R72"/>
  <c r="J72"/>
  <c r="I72"/>
  <c r="N72" s="1"/>
  <c r="H72"/>
  <c r="M72" s="1"/>
  <c r="R71"/>
  <c r="J71"/>
  <c r="I71"/>
  <c r="N71" s="1"/>
  <c r="H71"/>
  <c r="M71" s="1"/>
  <c r="R70"/>
  <c r="J70"/>
  <c r="I70"/>
  <c r="N70" s="1"/>
  <c r="H70"/>
  <c r="M70" s="1"/>
  <c r="R69"/>
  <c r="J69"/>
  <c r="I69"/>
  <c r="N69" s="1"/>
  <c r="H69"/>
  <c r="M69" s="1"/>
  <c r="R68"/>
  <c r="J68"/>
  <c r="I68"/>
  <c r="N68" s="1"/>
  <c r="H68"/>
  <c r="M68" s="1"/>
  <c r="R67"/>
  <c r="J67"/>
  <c r="I67"/>
  <c r="N67" s="1"/>
  <c r="H67"/>
  <c r="M67" s="1"/>
  <c r="R66"/>
  <c r="J66"/>
  <c r="I66"/>
  <c r="N66" s="1"/>
  <c r="H66"/>
  <c r="M66" s="1"/>
  <c r="R65"/>
  <c r="J65"/>
  <c r="I65"/>
  <c r="N65" s="1"/>
  <c r="H65"/>
  <c r="M65" s="1"/>
  <c r="R64"/>
  <c r="J64"/>
  <c r="I64"/>
  <c r="N64" s="1"/>
  <c r="H64"/>
  <c r="M64" s="1"/>
  <c r="R63"/>
  <c r="J63"/>
  <c r="I63"/>
  <c r="N63" s="1"/>
  <c r="H63"/>
  <c r="M63" s="1"/>
  <c r="R62"/>
  <c r="J62"/>
  <c r="I62"/>
  <c r="N62" s="1"/>
  <c r="H62"/>
  <c r="M62" s="1"/>
  <c r="R61"/>
  <c r="J61"/>
  <c r="I61"/>
  <c r="N61" s="1"/>
  <c r="H61"/>
  <c r="M61" s="1"/>
  <c r="R60"/>
  <c r="J60"/>
  <c r="I60"/>
  <c r="N60" s="1"/>
  <c r="H60"/>
  <c r="M60" s="1"/>
  <c r="R59"/>
  <c r="Q59"/>
  <c r="R58"/>
  <c r="J58"/>
  <c r="I58"/>
  <c r="N58" s="1"/>
  <c r="H58"/>
  <c r="M58" s="1"/>
  <c r="R57"/>
  <c r="J57"/>
  <c r="I57"/>
  <c r="N57" s="1"/>
  <c r="H57"/>
  <c r="M57" s="1"/>
  <c r="R56"/>
  <c r="J56"/>
  <c r="I56"/>
  <c r="N56" s="1"/>
  <c r="H56"/>
  <c r="M56" s="1"/>
  <c r="R55"/>
  <c r="J55"/>
  <c r="I55"/>
  <c r="N55" s="1"/>
  <c r="H55"/>
  <c r="M55" s="1"/>
  <c r="R54"/>
  <c r="J54"/>
  <c r="I54"/>
  <c r="N54" s="1"/>
  <c r="H54"/>
  <c r="M54" s="1"/>
  <c r="R53"/>
  <c r="J53"/>
  <c r="I53"/>
  <c r="N53" s="1"/>
  <c r="H53"/>
  <c r="M53" s="1"/>
  <c r="R52"/>
  <c r="J52"/>
  <c r="I52"/>
  <c r="N52" s="1"/>
  <c r="H52"/>
  <c r="M52" s="1"/>
  <c r="R51"/>
  <c r="N51"/>
  <c r="M51"/>
  <c r="R50"/>
  <c r="J50"/>
  <c r="I50"/>
  <c r="N50" s="1"/>
  <c r="H50"/>
  <c r="M50" s="1"/>
  <c r="R49"/>
  <c r="J49"/>
  <c r="I49"/>
  <c r="N49" s="1"/>
  <c r="H49"/>
  <c r="M49" s="1"/>
  <c r="R48"/>
  <c r="J48"/>
  <c r="I48"/>
  <c r="N48" s="1"/>
  <c r="H48"/>
  <c r="M48" s="1"/>
  <c r="R47"/>
  <c r="J47"/>
  <c r="I47"/>
  <c r="N47" s="1"/>
  <c r="H47"/>
  <c r="M47" s="1"/>
  <c r="R46"/>
  <c r="R45"/>
  <c r="J45"/>
  <c r="I45"/>
  <c r="N45" s="1"/>
  <c r="H45"/>
  <c r="M45" s="1"/>
  <c r="R44"/>
  <c r="N44"/>
  <c r="M44"/>
  <c r="R43"/>
  <c r="J43"/>
  <c r="I43"/>
  <c r="N43" s="1"/>
  <c r="H43"/>
  <c r="M43" s="1"/>
  <c r="R42"/>
  <c r="J42"/>
  <c r="I42"/>
  <c r="N42" s="1"/>
  <c r="H42"/>
  <c r="M42" s="1"/>
  <c r="R41"/>
  <c r="J41"/>
  <c r="I41"/>
  <c r="N41" s="1"/>
  <c r="H41"/>
  <c r="M41" s="1"/>
  <c r="R40"/>
  <c r="J40"/>
  <c r="I40"/>
  <c r="N40" s="1"/>
  <c r="H40"/>
  <c r="M40" s="1"/>
  <c r="R39"/>
  <c r="J39"/>
  <c r="I39"/>
  <c r="N39" s="1"/>
  <c r="H39"/>
  <c r="M39" s="1"/>
  <c r="R38"/>
  <c r="J38"/>
  <c r="I38"/>
  <c r="N38" s="1"/>
  <c r="H38"/>
  <c r="M38" s="1"/>
  <c r="R37"/>
  <c r="J37"/>
  <c r="I37"/>
  <c r="N37" s="1"/>
  <c r="H37"/>
  <c r="M37" s="1"/>
  <c r="R36"/>
  <c r="J36"/>
  <c r="I36"/>
  <c r="N36" s="1"/>
  <c r="H36"/>
  <c r="M36" s="1"/>
  <c r="R35"/>
  <c r="J35"/>
  <c r="I35"/>
  <c r="N35" s="1"/>
  <c r="H35"/>
  <c r="M35" s="1"/>
  <c r="R34"/>
  <c r="J34"/>
  <c r="I34"/>
  <c r="N34" s="1"/>
  <c r="H34"/>
  <c r="M34" s="1"/>
  <c r="R33"/>
  <c r="N33"/>
  <c r="M33"/>
  <c r="R32"/>
  <c r="J32"/>
  <c r="I32"/>
  <c r="N32" s="1"/>
  <c r="H32"/>
  <c r="M32" s="1"/>
  <c r="R31"/>
  <c r="J31"/>
  <c r="I31"/>
  <c r="N31" s="1"/>
  <c r="H31"/>
  <c r="M31" s="1"/>
  <c r="R30"/>
  <c r="J30"/>
  <c r="I30"/>
  <c r="N30" s="1"/>
  <c r="H30"/>
  <c r="M30" s="1"/>
  <c r="R29"/>
  <c r="J29"/>
  <c r="I29"/>
  <c r="N29" s="1"/>
  <c r="H29"/>
  <c r="M29" s="1"/>
  <c r="R28"/>
  <c r="J28"/>
  <c r="I28"/>
  <c r="N28" s="1"/>
  <c r="H28"/>
  <c r="M28" s="1"/>
  <c r="R27"/>
  <c r="J27"/>
  <c r="I27"/>
  <c r="N27" s="1"/>
  <c r="H27"/>
  <c r="M27" s="1"/>
  <c r="R26"/>
  <c r="J26"/>
  <c r="I26"/>
  <c r="N26" s="1"/>
  <c r="H26"/>
  <c r="M26" s="1"/>
  <c r="R25"/>
  <c r="J25"/>
  <c r="I25"/>
  <c r="N25" s="1"/>
  <c r="H25"/>
  <c r="M25" s="1"/>
  <c r="R24"/>
  <c r="J24"/>
  <c r="I24"/>
  <c r="N24" s="1"/>
  <c r="H24"/>
  <c r="M24" s="1"/>
  <c r="R23"/>
  <c r="J23"/>
  <c r="I23"/>
  <c r="N23" s="1"/>
  <c r="H23"/>
  <c r="M23" s="1"/>
  <c r="R22"/>
  <c r="J22"/>
  <c r="I22"/>
  <c r="N22" s="1"/>
  <c r="H22"/>
  <c r="M22" s="1"/>
  <c r="R21"/>
  <c r="J21"/>
  <c r="I21"/>
  <c r="N21" s="1"/>
  <c r="H21"/>
  <c r="M21" s="1"/>
  <c r="R20"/>
  <c r="J20"/>
  <c r="I20"/>
  <c r="N20" s="1"/>
  <c r="H20"/>
  <c r="M20" s="1"/>
  <c r="R19"/>
  <c r="J19"/>
  <c r="I19"/>
  <c r="N19" s="1"/>
  <c r="H19"/>
  <c r="M19" s="1"/>
  <c r="R18"/>
  <c r="J18"/>
  <c r="I18"/>
  <c r="N18" s="1"/>
  <c r="H18"/>
  <c r="M18" s="1"/>
  <c r="R17"/>
  <c r="N17"/>
  <c r="M17"/>
  <c r="R16"/>
  <c r="J16"/>
  <c r="I16"/>
  <c r="N16" s="1"/>
  <c r="H16"/>
  <c r="M16" s="1"/>
  <c r="R15"/>
  <c r="J15"/>
  <c r="I15"/>
  <c r="N15" s="1"/>
  <c r="H15"/>
  <c r="M15" s="1"/>
  <c r="R14"/>
  <c r="J14"/>
  <c r="I14"/>
  <c r="N14" s="1"/>
  <c r="H14"/>
  <c r="M14" s="1"/>
  <c r="R13"/>
  <c r="J13"/>
  <c r="I13"/>
  <c r="N13" s="1"/>
  <c r="H13"/>
  <c r="M13" s="1"/>
  <c r="R12"/>
  <c r="J12"/>
  <c r="I12"/>
  <c r="N12" s="1"/>
  <c r="H12"/>
  <c r="M12" s="1"/>
  <c r="R11"/>
  <c r="J11"/>
  <c r="I11"/>
  <c r="N11" s="1"/>
  <c r="H11"/>
  <c r="M11" s="1"/>
  <c r="R10"/>
  <c r="J10"/>
  <c r="I10"/>
  <c r="N10" s="1"/>
  <c r="H10"/>
  <c r="M10" s="1"/>
  <c r="Q9"/>
  <c r="R8"/>
  <c r="P1"/>
  <c r="O26" l="1"/>
  <c r="J1"/>
  <c r="O76"/>
  <c r="Q76" s="1"/>
  <c r="O133"/>
  <c r="Q133" s="1"/>
  <c r="O67"/>
  <c r="O44"/>
  <c r="Q44" s="1"/>
  <c r="O57"/>
  <c r="O58"/>
  <c r="Q58" s="1"/>
  <c r="O74"/>
  <c r="O63"/>
  <c r="O71"/>
  <c r="O72"/>
  <c r="O275"/>
  <c r="O73"/>
  <c r="Q73" s="1"/>
  <c r="O75"/>
  <c r="O17"/>
  <c r="Q17" s="1"/>
  <c r="O51"/>
  <c r="Q51" s="1"/>
  <c r="O61"/>
  <c r="O65"/>
  <c r="Q65" s="1"/>
  <c r="O69"/>
  <c r="O103"/>
  <c r="Q103" s="1"/>
  <c r="O116"/>
  <c r="Q116" s="1"/>
  <c r="O190"/>
  <c r="Q190" s="1"/>
  <c r="O12"/>
  <c r="Q12" s="1"/>
  <c r="O14"/>
  <c r="Q14" s="1"/>
  <c r="O16"/>
  <c r="Q16" s="1"/>
  <c r="O52"/>
  <c r="Q52" s="1"/>
  <c r="O54"/>
  <c r="Q54" s="1"/>
  <c r="O56"/>
  <c r="Q56" s="1"/>
  <c r="O78"/>
  <c r="Q78" s="1"/>
  <c r="O80"/>
  <c r="Q80" s="1"/>
  <c r="O82"/>
  <c r="Q82" s="1"/>
  <c r="O104"/>
  <c r="Q104" s="1"/>
  <c r="O106"/>
  <c r="Q106" s="1"/>
  <c r="O108"/>
  <c r="Q108" s="1"/>
  <c r="O110"/>
  <c r="Q110" s="1"/>
  <c r="O112"/>
  <c r="Q112" s="1"/>
  <c r="O114"/>
  <c r="Q114" s="1"/>
  <c r="O134"/>
  <c r="Q134" s="1"/>
  <c r="O136"/>
  <c r="Q136" s="1"/>
  <c r="O138"/>
  <c r="Q138" s="1"/>
  <c r="O140"/>
  <c r="Q140" s="1"/>
  <c r="O142"/>
  <c r="Q142" s="1"/>
  <c r="O144"/>
  <c r="Q144" s="1"/>
  <c r="O146"/>
  <c r="Q146" s="1"/>
  <c r="O149"/>
  <c r="Q149" s="1"/>
  <c r="O151"/>
  <c r="Q151" s="1"/>
  <c r="O153"/>
  <c r="Q153" s="1"/>
  <c r="O155"/>
  <c r="Q155" s="1"/>
  <c r="O157"/>
  <c r="Q157" s="1"/>
  <c r="O159"/>
  <c r="Q159" s="1"/>
  <c r="O161"/>
  <c r="Q161" s="1"/>
  <c r="O163"/>
  <c r="Q163" s="1"/>
  <c r="O165"/>
  <c r="Q165" s="1"/>
  <c r="O167"/>
  <c r="Q167" s="1"/>
  <c r="O169"/>
  <c r="Q169" s="1"/>
  <c r="O171"/>
  <c r="Q171" s="1"/>
  <c r="O173"/>
  <c r="Q173" s="1"/>
  <c r="O175"/>
  <c r="Q175" s="1"/>
  <c r="O177"/>
  <c r="Q177" s="1"/>
  <c r="O179"/>
  <c r="Q179" s="1"/>
  <c r="O181"/>
  <c r="Q181" s="1"/>
  <c r="O183"/>
  <c r="Q183" s="1"/>
  <c r="O185"/>
  <c r="Q185" s="1"/>
  <c r="O187"/>
  <c r="Q187" s="1"/>
  <c r="O189"/>
  <c r="Q189" s="1"/>
  <c r="O11"/>
  <c r="Q11" s="1"/>
  <c r="O13"/>
  <c r="Q13" s="1"/>
  <c r="O15"/>
  <c r="Q15" s="1"/>
  <c r="O45"/>
  <c r="Q45" s="1"/>
  <c r="O53"/>
  <c r="Q53" s="1"/>
  <c r="O55"/>
  <c r="Q55" s="1"/>
  <c r="O60"/>
  <c r="Q60" s="1"/>
  <c r="O62"/>
  <c r="O64"/>
  <c r="Q64" s="1"/>
  <c r="O66"/>
  <c r="O68"/>
  <c r="O70"/>
  <c r="O77"/>
  <c r="Q77" s="1"/>
  <c r="O79"/>
  <c r="Q79" s="1"/>
  <c r="O81"/>
  <c r="Q81" s="1"/>
  <c r="O83"/>
  <c r="Q83" s="1"/>
  <c r="O86"/>
  <c r="O105"/>
  <c r="Q105" s="1"/>
  <c r="O107"/>
  <c r="Q107" s="1"/>
  <c r="O109"/>
  <c r="Q109" s="1"/>
  <c r="O111"/>
  <c r="Q111" s="1"/>
  <c r="O113"/>
  <c r="Q113" s="1"/>
  <c r="O115"/>
  <c r="Q115" s="1"/>
  <c r="O135"/>
  <c r="Q135" s="1"/>
  <c r="O137"/>
  <c r="Q137" s="1"/>
  <c r="O143"/>
  <c r="Q143" s="1"/>
  <c r="O145"/>
  <c r="Q145" s="1"/>
  <c r="O148"/>
  <c r="Q148" s="1"/>
  <c r="O150"/>
  <c r="Q150" s="1"/>
  <c r="O152"/>
  <c r="Q152" s="1"/>
  <c r="O154"/>
  <c r="Q154" s="1"/>
  <c r="O156"/>
  <c r="Q156" s="1"/>
  <c r="O158"/>
  <c r="Q158" s="1"/>
  <c r="O160"/>
  <c r="Q160" s="1"/>
  <c r="O162"/>
  <c r="Q162" s="1"/>
  <c r="O164"/>
  <c r="Q164" s="1"/>
  <c r="O166"/>
  <c r="Q166" s="1"/>
  <c r="O168"/>
  <c r="Q168" s="1"/>
  <c r="O170"/>
  <c r="Q170" s="1"/>
  <c r="O172"/>
  <c r="Q172" s="1"/>
  <c r="O174"/>
  <c r="Q174" s="1"/>
  <c r="O176"/>
  <c r="Q176" s="1"/>
  <c r="O178"/>
  <c r="Q178" s="1"/>
  <c r="O180"/>
  <c r="Q180" s="1"/>
  <c r="O182"/>
  <c r="Q182" s="1"/>
  <c r="O184"/>
  <c r="Q184" s="1"/>
  <c r="O188"/>
  <c r="Q188" s="1"/>
  <c r="O10"/>
  <c r="Q10" s="1"/>
  <c r="M1"/>
  <c r="O19"/>
  <c r="Q19" s="1"/>
  <c r="O21"/>
  <c r="Q21" s="1"/>
  <c r="O23"/>
  <c r="Q23" s="1"/>
  <c r="O25"/>
  <c r="Q25" s="1"/>
  <c r="O27"/>
  <c r="Q27" s="1"/>
  <c r="O29"/>
  <c r="Q29" s="1"/>
  <c r="O31"/>
  <c r="Q31" s="1"/>
  <c r="O33"/>
  <c r="O35"/>
  <c r="Q35" s="1"/>
  <c r="O37"/>
  <c r="Q37" s="1"/>
  <c r="O39"/>
  <c r="Q39" s="1"/>
  <c r="O41"/>
  <c r="Q41" s="1"/>
  <c r="O43"/>
  <c r="Q43" s="1"/>
  <c r="O47"/>
  <c r="Q47" s="1"/>
  <c r="O49"/>
  <c r="Q49" s="1"/>
  <c r="N1"/>
  <c r="O18"/>
  <c r="Q18" s="1"/>
  <c r="O20"/>
  <c r="Q20" s="1"/>
  <c r="O22"/>
  <c r="Q22" s="1"/>
  <c r="O24"/>
  <c r="Q24" s="1"/>
  <c r="Q26"/>
  <c r="O28"/>
  <c r="Q28" s="1"/>
  <c r="O30"/>
  <c r="Q30" s="1"/>
  <c r="O32"/>
  <c r="Q32" s="1"/>
  <c r="O34"/>
  <c r="Q34" s="1"/>
  <c r="O36"/>
  <c r="Q36" s="1"/>
  <c r="O38"/>
  <c r="Q38" s="1"/>
  <c r="O40"/>
  <c r="Q40" s="1"/>
  <c r="O42"/>
  <c r="Q42" s="1"/>
  <c r="O48"/>
  <c r="Q48" s="1"/>
  <c r="O50"/>
  <c r="Q50" s="1"/>
  <c r="Q57"/>
  <c r="O84"/>
  <c r="Q84" s="1"/>
  <c r="Q85"/>
  <c r="O88"/>
  <c r="Q88" s="1"/>
  <c r="O90"/>
  <c r="Q90" s="1"/>
  <c r="O92"/>
  <c r="Q92" s="1"/>
  <c r="O94"/>
  <c r="Q94" s="1"/>
  <c r="O96"/>
  <c r="Q96" s="1"/>
  <c r="O98"/>
  <c r="Q98" s="1"/>
  <c r="O100"/>
  <c r="Q100" s="1"/>
  <c r="O102"/>
  <c r="Q102" s="1"/>
  <c r="O118"/>
  <c r="Q118" s="1"/>
  <c r="O120"/>
  <c r="Q120" s="1"/>
  <c r="O122"/>
  <c r="Q122" s="1"/>
  <c r="O124"/>
  <c r="Q124" s="1"/>
  <c r="O126"/>
  <c r="Q126" s="1"/>
  <c r="O128"/>
  <c r="Q128" s="1"/>
  <c r="O130"/>
  <c r="Q130" s="1"/>
  <c r="O132"/>
  <c r="Q132" s="1"/>
  <c r="Q61"/>
  <c r="Q62"/>
  <c r="Q63"/>
  <c r="Q66"/>
  <c r="Q67"/>
  <c r="Q68"/>
  <c r="Q69"/>
  <c r="Q70"/>
  <c r="Q71"/>
  <c r="Q72"/>
  <c r="Q74"/>
  <c r="Q75"/>
  <c r="Q86"/>
  <c r="O87"/>
  <c r="Q87" s="1"/>
  <c r="O89"/>
  <c r="Q89" s="1"/>
  <c r="O91"/>
  <c r="Q91" s="1"/>
  <c r="O93"/>
  <c r="Q93" s="1"/>
  <c r="O95"/>
  <c r="Q95" s="1"/>
  <c r="O97"/>
  <c r="Q97" s="1"/>
  <c r="O99"/>
  <c r="Q99" s="1"/>
  <c r="O101"/>
  <c r="Q101" s="1"/>
  <c r="O117"/>
  <c r="Q117" s="1"/>
  <c r="O119"/>
  <c r="Q119" s="1"/>
  <c r="O121"/>
  <c r="Q121" s="1"/>
  <c r="O123"/>
  <c r="Q123" s="1"/>
  <c r="O125"/>
  <c r="Q125" s="1"/>
  <c r="O127"/>
  <c r="Q127" s="1"/>
  <c r="O129"/>
  <c r="Q129" s="1"/>
  <c r="O131"/>
  <c r="Q131" s="1"/>
  <c r="O191"/>
  <c r="Q191" s="1"/>
  <c r="O193"/>
  <c r="Q193" s="1"/>
  <c r="O195"/>
  <c r="Q195" s="1"/>
  <c r="O197"/>
  <c r="Q197" s="1"/>
  <c r="O199"/>
  <c r="Q199" s="1"/>
  <c r="O201"/>
  <c r="Q201" s="1"/>
  <c r="O203"/>
  <c r="Q203" s="1"/>
  <c r="O205"/>
  <c r="Q205" s="1"/>
  <c r="O207"/>
  <c r="Q207" s="1"/>
  <c r="O209"/>
  <c r="Q209" s="1"/>
  <c r="O211"/>
  <c r="Q211" s="1"/>
  <c r="O213"/>
  <c r="Q213" s="1"/>
  <c r="O215"/>
  <c r="Q215" s="1"/>
  <c r="O217"/>
  <c r="Q217" s="1"/>
  <c r="O219"/>
  <c r="Q219" s="1"/>
  <c r="O221"/>
  <c r="Q221" s="1"/>
  <c r="O223"/>
  <c r="Q223" s="1"/>
  <c r="O225"/>
  <c r="Q225" s="1"/>
  <c r="O227"/>
  <c r="Q227" s="1"/>
  <c r="O229"/>
  <c r="Q229" s="1"/>
  <c r="O231"/>
  <c r="Q231" s="1"/>
  <c r="O233"/>
  <c r="Q233" s="1"/>
  <c r="O235"/>
  <c r="Q235" s="1"/>
  <c r="O237"/>
  <c r="Q237" s="1"/>
  <c r="O239"/>
  <c r="Q239" s="1"/>
  <c r="O241"/>
  <c r="Q241" s="1"/>
  <c r="O243"/>
  <c r="Q243" s="1"/>
  <c r="O245"/>
  <c r="Q245" s="1"/>
  <c r="O247"/>
  <c r="Q247" s="1"/>
  <c r="O249"/>
  <c r="Q249" s="1"/>
  <c r="O251"/>
  <c r="Q251" s="1"/>
  <c r="O253"/>
  <c r="Q253" s="1"/>
  <c r="O255"/>
  <c r="Q255" s="1"/>
  <c r="O257"/>
  <c r="Q257" s="1"/>
  <c r="O259"/>
  <c r="Q259" s="1"/>
  <c r="O261"/>
  <c r="Q261" s="1"/>
  <c r="O263"/>
  <c r="Q263" s="1"/>
  <c r="O265"/>
  <c r="Q265" s="1"/>
  <c r="O267"/>
  <c r="Q267" s="1"/>
  <c r="O269"/>
  <c r="Q269" s="1"/>
  <c r="O271"/>
  <c r="Q271" s="1"/>
  <c r="O273"/>
  <c r="Q273" s="1"/>
  <c r="Q275"/>
  <c r="O147"/>
  <c r="Q147" s="1"/>
  <c r="O192"/>
  <c r="Q192" s="1"/>
  <c r="O194"/>
  <c r="Q194" s="1"/>
  <c r="O196"/>
  <c r="Q196" s="1"/>
  <c r="O198"/>
  <c r="Q198" s="1"/>
  <c r="O200"/>
  <c r="Q200" s="1"/>
  <c r="O202"/>
  <c r="Q202" s="1"/>
  <c r="O204"/>
  <c r="Q204" s="1"/>
  <c r="O206"/>
  <c r="Q206" s="1"/>
  <c r="O208"/>
  <c r="Q208" s="1"/>
  <c r="O210"/>
  <c r="Q210" s="1"/>
  <c r="O212"/>
  <c r="Q212" s="1"/>
  <c r="O214"/>
  <c r="Q214" s="1"/>
  <c r="O216"/>
  <c r="Q216" s="1"/>
  <c r="O218"/>
  <c r="Q218" s="1"/>
  <c r="O220"/>
  <c r="Q220" s="1"/>
  <c r="O222"/>
  <c r="Q222" s="1"/>
  <c r="O224"/>
  <c r="Q224" s="1"/>
  <c r="O226"/>
  <c r="Q226" s="1"/>
  <c r="O228"/>
  <c r="Q228" s="1"/>
  <c r="O230"/>
  <c r="Q230" s="1"/>
  <c r="O232"/>
  <c r="Q232" s="1"/>
  <c r="O234"/>
  <c r="Q234" s="1"/>
  <c r="O236"/>
  <c r="Q236" s="1"/>
  <c r="O238"/>
  <c r="Q238" s="1"/>
  <c r="O240"/>
  <c r="Q240" s="1"/>
  <c r="O242"/>
  <c r="Q242" s="1"/>
  <c r="O244"/>
  <c r="Q244" s="1"/>
  <c r="O246"/>
  <c r="Q246" s="1"/>
  <c r="O248"/>
  <c r="Q248" s="1"/>
  <c r="O250"/>
  <c r="Q250" s="1"/>
  <c r="O252"/>
  <c r="Q252" s="1"/>
  <c r="O254"/>
  <c r="Q254" s="1"/>
  <c r="O256"/>
  <c r="Q256" s="1"/>
  <c r="O258"/>
  <c r="Q258" s="1"/>
  <c r="O260"/>
  <c r="Q260" s="1"/>
  <c r="O262"/>
  <c r="Q262" s="1"/>
  <c r="O264"/>
  <c r="Q264" s="1"/>
  <c r="O266"/>
  <c r="Q266" s="1"/>
  <c r="O268"/>
  <c r="Q268" s="1"/>
  <c r="O270"/>
  <c r="Q270" s="1"/>
  <c r="O272"/>
  <c r="Q272" s="1"/>
  <c r="O274"/>
  <c r="Q274" s="1"/>
  <c r="Q33" l="1"/>
  <c r="O5"/>
  <c r="O1"/>
  <c r="K5" l="1"/>
  <c r="K1"/>
  <c r="Q46"/>
  <c r="Q1" l="1"/>
  <c r="Q5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<sst xmlns="http://schemas.openxmlformats.org/spreadsheetml/2006/main" count="298" uniqueCount="290">
  <si>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</si>
  <si>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</si>
  <si>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</si>
  <si>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</si>
  <si>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</si>
  <si>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</si>
  <si>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</si>
  <si>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</si>
  <si>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</si>
  <si>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</si>
  <si>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</si>
  <si>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</si>
  <si>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</si>
  <si>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</si>
  <si>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</si>
  <si>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</si>
  <si>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</si>
  <si>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</si>
  <si>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</si>
  <si>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</si>
  <si>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</si>
  <si>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</si>
  <si>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</si>
  <si>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</si>
  <si>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</si>
  <si>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</si>
  <si>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</si>
  <si>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 </t>
  </si>
  <si>
    <t>снят счет-к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</si>
  <si>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</si>
  <si>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</si>
  <si>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</si>
  <si>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</si>
  <si>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</si>
  <si>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</si>
  <si>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</si>
  <si>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</si>
  <si>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</si>
  <si>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</si>
  <si>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</si>
  <si>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</si>
  <si>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</si>
  <si>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</si>
  <si>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</si>
  <si>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</si>
  <si>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</si>
  <si>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</si>
  <si>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</si>
  <si>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</si>
  <si>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</si>
  <si>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</si>
  <si>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№029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</si>
  <si>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</si>
  <si>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</si>
  <si>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</si>
  <si>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</si>
  <si>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</si>
  <si>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</si>
  <si>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</si>
  <si>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</si>
  <si>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</si>
  <si>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</si>
  <si>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№039 снят потребителем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</si>
  <si>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</si>
  <si>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</si>
  <si>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</si>
  <si>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</si>
  <si>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</si>
  <si>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</si>
  <si>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</si>
  <si>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</si>
  <si>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</si>
  <si>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</si>
  <si>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</si>
  <si>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</si>
  <si>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</si>
  <si>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</si>
  <si>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</si>
  <si>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</si>
  <si>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</si>
  <si>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</si>
  <si>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</si>
  <si>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</si>
  <si>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</si>
  <si>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</si>
  <si>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</si>
  <si>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</si>
  <si>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</si>
  <si>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>замена сч-ка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</si>
  <si>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</si>
  <si>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</si>
  <si>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</si>
  <si>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</si>
  <si>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</si>
  <si>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</si>
  <si>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</si>
  <si>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</si>
  <si>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</si>
  <si>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</si>
  <si>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</si>
  <si>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</si>
  <si>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</si>
  <si>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</si>
  <si>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</si>
  <si>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</si>
  <si>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</si>
  <si>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</si>
  <si>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</si>
  <si>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</si>
  <si>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</si>
  <si>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</si>
  <si>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</si>
  <si>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</si>
  <si>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</si>
  <si>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</si>
  <si>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 снят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</si>
  <si>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</si>
  <si>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</si>
  <si>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</si>
  <si>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</si>
  <si>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</si>
  <si>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</si>
  <si>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</si>
  <si>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</si>
  <si>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</si>
  <si>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</si>
  <si>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</si>
  <si>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</si>
  <si>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</si>
  <si>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</si>
  <si>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</si>
  <si>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</si>
  <si>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</si>
  <si>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</si>
  <si>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</si>
  <si>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</si>
  <si>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</si>
  <si>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</si>
  <si>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</si>
  <si>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</si>
  <si>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</si>
  <si>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</si>
  <si>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</si>
  <si>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</si>
  <si>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</si>
  <si>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</si>
  <si>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</si>
  <si>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</si>
  <si>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</si>
  <si>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</si>
  <si>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</si>
  <si>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</si>
  <si>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</si>
  <si>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</si>
  <si>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</si>
  <si>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</si>
  <si>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</si>
  <si>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</si>
  <si>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№124 </t>
  </si>
  <si>
    <t xml:space="preserve">№125 </t>
  </si>
  <si>
    <t xml:space="preserve">№126\1 </t>
  </si>
  <si>
    <t xml:space="preserve">№126\2 </t>
  </si>
  <si>
    <t xml:space="preserve">№127 </t>
  </si>
  <si>
    <t xml:space="preserve">№128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</si>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</sst>
</file>

<file path=xl/styles.xml><?xml version="1.0" encoding="utf-8"?>
<styleSheet xmlns="http://schemas.openxmlformats.org/spreadsheetml/2006/main">
  <numFmts count="6">
    <numFmt numFmtId="164" formatCode="_-* #,##0.00\ &quot;₽&quot;_-;\-* #,##0.00\ &quot;₽&quot;_-;_-* &quot;-&quot;??\ &quot;₽&quot;_-;_-@_-"/>
    <numFmt numFmtId="165" formatCode="dd/mm/yy;@"/>
    <numFmt numFmtId="166" formatCode="[$-1010419]#,##0.00;\-#,##0.00"/>
    <numFmt numFmtId="167" formatCode="#,##0.00&quot;р.&quot;"/>
    <numFmt numFmtId="168" formatCode="[$-419]mmmm;@"/>
    <numFmt numFmtId="169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charset val="204"/>
    </font>
    <font>
      <sz val="10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5" fontId="4" fillId="0" borderId="0" xfId="0" applyNumberFormat="1" applyFont="1" applyFill="1" applyBorder="1" applyAlignment="1">
      <alignment vertical="top" wrapText="1"/>
    </xf>
    <xf numFmtId="165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6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7" fontId="7" fillId="0" borderId="0" xfId="0" applyNumberFormat="1" applyFont="1"/>
    <xf numFmtId="165" fontId="0" fillId="0" borderId="0" xfId="0" applyNumberFormat="1" applyFill="1"/>
    <xf numFmtId="168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0" fillId="0" borderId="5" xfId="0" applyNumberFormat="1" applyBorder="1" applyAlignment="1">
      <alignment horizontal="center"/>
    </xf>
    <xf numFmtId="168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0" fillId="0" borderId="9" xfId="0" applyNumberFormat="1" applyBorder="1" applyAlignment="1">
      <alignment horizontal="center"/>
    </xf>
    <xf numFmtId="168" fontId="8" fillId="0" borderId="10" xfId="0" applyNumberFormat="1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11" xfId="0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wrapText="1"/>
    </xf>
    <xf numFmtId="166" fontId="0" fillId="5" borderId="0" xfId="0" applyNumberFormat="1" applyFill="1"/>
    <xf numFmtId="169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6" fontId="12" fillId="0" borderId="0" xfId="0" applyNumberFormat="1" applyFont="1" applyFill="1" applyBorder="1" applyAlignment="1">
      <alignment vertical="top" wrapText="1"/>
    </xf>
    <xf numFmtId="169" fontId="12" fillId="0" borderId="0" xfId="0" applyNumberFormat="1" applyFont="1" applyFill="1" applyBorder="1" applyAlignment="1">
      <alignment vertical="top" wrapText="1"/>
    </xf>
    <xf numFmtId="166" fontId="1" fillId="0" borderId="0" xfId="0" applyNumberFormat="1" applyFont="1"/>
    <xf numFmtId="166" fontId="0" fillId="0" borderId="0" xfId="0" applyNumberFormat="1" applyFill="1"/>
    <xf numFmtId="169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12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6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4" fontId="14" fillId="0" borderId="0" xfId="0" applyNumberFormat="1" applyFont="1"/>
    <xf numFmtId="166" fontId="16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5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167" fontId="0" fillId="0" borderId="5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6" fontId="16" fillId="0" borderId="13" xfId="0" applyNumberFormat="1" applyFont="1" applyFill="1" applyBorder="1" applyAlignment="1">
      <alignment vertical="top" wrapText="1"/>
    </xf>
    <xf numFmtId="168" fontId="11" fillId="4" borderId="11" xfId="0" applyNumberFormat="1" applyFont="1" applyFill="1" applyBorder="1" applyAlignment="1">
      <alignment horizontal="center" vertical="top" wrapText="1"/>
    </xf>
    <xf numFmtId="0" fontId="17" fillId="0" borderId="5" xfId="0" applyFont="1" applyBorder="1" applyAlignment="1">
      <alignment horizontal="center" wrapText="1"/>
    </xf>
    <xf numFmtId="0" fontId="17" fillId="0" borderId="9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2"/>
  <sheetViews>
    <sheetView tabSelected="1" view="pageBreakPreview" topLeftCell="A6" zoomScale="60" workbookViewId="0">
      <pane ySplit="4" topLeftCell="A10" activePane="bottomLeft" state="frozen"/>
      <selection activeCell="A6" sqref="A6"/>
      <selection pane="bottomLeft" activeCell="Q56" sqref="Q56:Q57"/>
    </sheetView>
  </sheetViews>
  <sheetFormatPr defaultColWidth="13.28515625" defaultRowHeight="15"/>
  <cols>
    <col min="1" max="1" width="14.85546875" style="37" customWidth="1"/>
    <col min="5" max="5" width="15" customWidth="1"/>
    <col min="16" max="16" width="0" hidden="1" customWidth="1"/>
    <col min="17" max="17" width="18" bestFit="1" customWidth="1"/>
  </cols>
  <sheetData>
    <row r="1" spans="1:18" ht="36" hidden="1" customHeight="1">
      <c r="A1" s="1"/>
      <c r="J1" s="2">
        <f>SUM(J10:J275)</f>
        <v>63482.629999999976</v>
      </c>
      <c r="K1" s="2">
        <f>SUM(K10:K275)</f>
        <v>-414434.53910089994</v>
      </c>
      <c r="L1" s="2">
        <f>SUM(L10:L275)</f>
        <v>221464.74</v>
      </c>
      <c r="M1" s="2">
        <f>SUM(M10:M288)</f>
        <v>290102.67081000004</v>
      </c>
      <c r="N1" s="2">
        <f>SUM(N10:N288)</f>
        <v>43580.080610000005</v>
      </c>
      <c r="O1" s="2">
        <f>SUM(O10:O275)</f>
        <v>338821.75142000022</v>
      </c>
      <c r="P1" s="2">
        <f t="shared" ref="P1" si="0">SUM(P10:P275)</f>
        <v>0</v>
      </c>
      <c r="Q1" s="2">
        <f>SUM(Q10:Q275)</f>
        <v>-531791.55052090017</v>
      </c>
      <c r="R1" s="2"/>
    </row>
    <row r="2" spans="1:18" ht="15" hidden="1" customHeight="1" thickBot="1">
      <c r="A2" s="3"/>
    </row>
    <row r="3" spans="1:18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18" ht="52.5" hidden="1" customHeight="1">
      <c r="A4" s="4"/>
      <c r="B4" s="5"/>
      <c r="E4" s="5"/>
      <c r="K4" s="44"/>
      <c r="L4" s="44"/>
      <c r="Q4" s="45"/>
    </row>
    <row r="5" spans="1:18" ht="15" hidden="1" customHeight="1">
      <c r="A5" s="4"/>
      <c r="B5" s="5"/>
      <c r="E5" s="5"/>
      <c r="K5" s="8">
        <f>SUM(K10:K275)</f>
        <v>-414434.53910089994</v>
      </c>
      <c r="L5" s="8">
        <f>SUM(L10:L275)</f>
        <v>221464.74</v>
      </c>
      <c r="O5" s="8">
        <f>SUM(O10:O275)</f>
        <v>338821.75142000022</v>
      </c>
      <c r="P5" s="8">
        <f t="shared" ref="P5" si="1">SUM(P10:P275)</f>
        <v>0</v>
      </c>
      <c r="Q5" s="42">
        <f>SUM(Q10:Q275)</f>
        <v>-531791.55052090017</v>
      </c>
    </row>
    <row r="6" spans="1:18" ht="15.75" thickBot="1">
      <c r="A6" s="9"/>
      <c r="D6" s="46" t="s">
        <v>288</v>
      </c>
      <c r="J6" s="10"/>
      <c r="K6" s="11"/>
      <c r="L6" s="11"/>
      <c r="M6" s="10">
        <v>6.39</v>
      </c>
      <c r="N6" s="10">
        <v>2.41</v>
      </c>
    </row>
    <row r="7" spans="1:18" ht="15.75" customHeight="1" thickBot="1">
      <c r="A7" s="12">
        <f>F7</f>
        <v>43706</v>
      </c>
      <c r="B7" s="13"/>
      <c r="C7" s="14">
        <v>43672</v>
      </c>
      <c r="D7" s="15"/>
      <c r="E7" s="13"/>
      <c r="F7" s="14">
        <v>43706</v>
      </c>
      <c r="G7" s="15"/>
      <c r="H7" s="51" t="s">
        <v>2</v>
      </c>
      <c r="I7" s="51"/>
      <c r="J7" s="52"/>
      <c r="K7" s="55" t="s">
        <v>3</v>
      </c>
      <c r="L7" s="57" t="s">
        <v>4</v>
      </c>
      <c r="M7" s="53" t="s">
        <v>5</v>
      </c>
      <c r="N7" s="54"/>
      <c r="O7" s="54"/>
      <c r="P7" s="16" t="s">
        <v>6</v>
      </c>
      <c r="Q7" s="61" t="s">
        <v>289</v>
      </c>
      <c r="R7" s="17">
        <f>A7</f>
        <v>43706</v>
      </c>
    </row>
    <row r="8" spans="1:18" ht="18" customHeight="1" thickBot="1">
      <c r="A8" s="18" t="s">
        <v>7</v>
      </c>
      <c r="B8" s="47" t="s">
        <v>8</v>
      </c>
      <c r="C8" s="48"/>
      <c r="D8" s="49"/>
      <c r="E8" s="47" t="s">
        <v>8</v>
      </c>
      <c r="F8" s="48"/>
      <c r="G8" s="49"/>
      <c r="H8" s="50" t="s">
        <v>8</v>
      </c>
      <c r="I8" s="51"/>
      <c r="J8" s="52"/>
      <c r="K8" s="56"/>
      <c r="L8" s="58"/>
      <c r="M8" s="53" t="s">
        <v>9</v>
      </c>
      <c r="N8" s="54"/>
      <c r="O8" s="54"/>
      <c r="P8" s="19" t="s">
        <v>10</v>
      </c>
      <c r="Q8" s="62"/>
      <c r="R8" s="20" t="str">
        <f>A8</f>
        <v>2019г</v>
      </c>
    </row>
    <row r="9" spans="1:18" ht="16.5" customHeight="1" thickBot="1">
      <c r="A9" s="21" t="s">
        <v>11</v>
      </c>
      <c r="B9" s="22" t="s">
        <v>12</v>
      </c>
      <c r="C9" s="22" t="s">
        <v>13</v>
      </c>
      <c r="D9" s="22" t="s">
        <v>14</v>
      </c>
      <c r="E9" s="22" t="s">
        <v>12</v>
      </c>
      <c r="F9" s="22" t="s">
        <v>13</v>
      </c>
      <c r="G9" s="22" t="s">
        <v>14</v>
      </c>
      <c r="H9" s="22" t="s">
        <v>12</v>
      </c>
      <c r="I9" s="22" t="s">
        <v>13</v>
      </c>
      <c r="J9" s="23" t="s">
        <v>15</v>
      </c>
      <c r="K9" s="41">
        <f>C7</f>
        <v>43672</v>
      </c>
      <c r="L9" s="60">
        <f>F7</f>
        <v>43706</v>
      </c>
      <c r="M9" s="24" t="s">
        <v>16</v>
      </c>
      <c r="N9" s="24" t="s">
        <v>17</v>
      </c>
      <c r="O9" s="24" t="s">
        <v>15</v>
      </c>
      <c r="P9" s="25" t="s">
        <v>18</v>
      </c>
      <c r="Q9" s="41">
        <f>F7</f>
        <v>43706</v>
      </c>
      <c r="R9" s="26" t="s">
        <v>19</v>
      </c>
    </row>
    <row r="10" spans="1:18">
      <c r="A10" s="27" t="s">
        <v>20</v>
      </c>
      <c r="B10" s="28">
        <v>1843.65</v>
      </c>
      <c r="C10" s="28">
        <v>519.43000000000006</v>
      </c>
      <c r="D10" s="28">
        <v>2363.08</v>
      </c>
      <c r="E10" s="28">
        <v>1948.68</v>
      </c>
      <c r="F10" s="28">
        <v>554.4</v>
      </c>
      <c r="G10" s="28">
        <v>2503.08</v>
      </c>
      <c r="H10" s="28">
        <f>E10-B10</f>
        <v>105.02999999999997</v>
      </c>
      <c r="I10" s="28">
        <f>F10-C10</f>
        <v>34.969999999999914</v>
      </c>
      <c r="J10" s="28">
        <f>G10-D10</f>
        <v>140</v>
      </c>
      <c r="K10" s="28">
        <v>-3062.0512000000003</v>
      </c>
      <c r="L10" s="28">
        <v>1728</v>
      </c>
      <c r="M10" s="28">
        <f t="shared" ref="M10:N41" si="2">H10*M$6</f>
        <v>671.14169999999979</v>
      </c>
      <c r="N10" s="29">
        <f t="shared" si="2"/>
        <v>84.277699999999797</v>
      </c>
      <c r="O10" s="27">
        <f>SUM(M10:N10)</f>
        <v>755.41939999999954</v>
      </c>
      <c r="P10" s="27"/>
      <c r="Q10" s="29">
        <f>K10-O10+L10+P10</f>
        <v>-2089.4705999999996</v>
      </c>
      <c r="R10" s="29" t="str">
        <f>A10</f>
        <v xml:space="preserve">№002 </v>
      </c>
    </row>
    <row r="11" spans="1:18">
      <c r="A11" s="8" t="s">
        <v>21</v>
      </c>
      <c r="B11" s="30">
        <v>4656.18</v>
      </c>
      <c r="C11" s="30">
        <v>1943.74</v>
      </c>
      <c r="D11" s="30">
        <v>6599.93</v>
      </c>
      <c r="E11" s="31">
        <v>4943.22</v>
      </c>
      <c r="F11" s="31">
        <v>2119.33</v>
      </c>
      <c r="G11" s="31">
        <v>7062.56</v>
      </c>
      <c r="H11" s="31">
        <f>E11-B11</f>
        <v>287.03999999999996</v>
      </c>
      <c r="I11" s="31">
        <f>F11-C11</f>
        <v>175.58999999999992</v>
      </c>
      <c r="J11" s="31">
        <f>G11-D11</f>
        <v>462.63000000000011</v>
      </c>
      <c r="K11" s="31">
        <v>-1867.8050000000017</v>
      </c>
      <c r="L11" s="31">
        <v>2000</v>
      </c>
      <c r="M11" s="31">
        <f t="shared" si="2"/>
        <v>1834.1855999999996</v>
      </c>
      <c r="N11" s="2">
        <f t="shared" si="2"/>
        <v>423.17189999999982</v>
      </c>
      <c r="O11" s="8">
        <f>SUM(M11:N11)</f>
        <v>2257.3574999999992</v>
      </c>
      <c r="P11" s="8"/>
      <c r="Q11" s="2">
        <f t="shared" ref="Q11:Q16" si="3">K11-O11+L11+P11</f>
        <v>-2125.1625000000004</v>
      </c>
      <c r="R11" s="2" t="str">
        <f t="shared" ref="R11:R74" si="4">A11</f>
        <v xml:space="preserve">№003 </v>
      </c>
    </row>
    <row r="12" spans="1:18">
      <c r="A12" s="27" t="s">
        <v>22</v>
      </c>
      <c r="B12" s="28">
        <v>4647.93</v>
      </c>
      <c r="C12" s="28">
        <v>1739.9</v>
      </c>
      <c r="D12" s="28">
        <v>6387.84</v>
      </c>
      <c r="E12" s="28">
        <v>4915.33</v>
      </c>
      <c r="F12" s="28">
        <v>1817.44</v>
      </c>
      <c r="G12" s="28">
        <v>6732.77</v>
      </c>
      <c r="H12" s="28">
        <f>E12-B12</f>
        <v>267.39999999999964</v>
      </c>
      <c r="I12" s="28">
        <f>F12-C12</f>
        <v>77.539999999999964</v>
      </c>
      <c r="J12" s="28">
        <f>G12-D12</f>
        <v>344.93000000000029</v>
      </c>
      <c r="K12" s="28">
        <v>-1059.5436000000018</v>
      </c>
      <c r="L12" s="28">
        <v>0</v>
      </c>
      <c r="M12" s="28">
        <f t="shared" si="2"/>
        <v>1708.6859999999976</v>
      </c>
      <c r="N12" s="29">
        <f t="shared" si="2"/>
        <v>186.87139999999994</v>
      </c>
      <c r="O12" s="27">
        <f t="shared" ref="O12:O74" si="5">SUM(M12:N12)</f>
        <v>1895.5573999999976</v>
      </c>
      <c r="P12" s="27"/>
      <c r="Q12" s="29">
        <f t="shared" si="3"/>
        <v>-2955.1009999999997</v>
      </c>
      <c r="R12" s="29" t="str">
        <f t="shared" si="4"/>
        <v xml:space="preserve">№004 </v>
      </c>
    </row>
    <row r="13" spans="1:18">
      <c r="A13" s="8" t="s">
        <v>23</v>
      </c>
      <c r="B13" s="30">
        <v>746.38</v>
      </c>
      <c r="C13" s="30">
        <v>1348.3700000000001</v>
      </c>
      <c r="D13" s="30">
        <v>2094.89</v>
      </c>
      <c r="E13" s="31">
        <v>769.35</v>
      </c>
      <c r="F13" s="31">
        <v>1356.14</v>
      </c>
      <c r="G13" s="31">
        <v>2125.63</v>
      </c>
      <c r="H13" s="31">
        <f>E13-B13</f>
        <v>22.970000000000027</v>
      </c>
      <c r="I13" s="31">
        <f>F13-C13</f>
        <v>7.7699999999999818</v>
      </c>
      <c r="J13" s="31">
        <f>G13-D13</f>
        <v>30.740000000000236</v>
      </c>
      <c r="K13" s="31">
        <v>-551.71880000000033</v>
      </c>
      <c r="L13" s="31">
        <v>0</v>
      </c>
      <c r="M13" s="31">
        <f t="shared" si="2"/>
        <v>146.77830000000017</v>
      </c>
      <c r="N13" s="2">
        <f t="shared" si="2"/>
        <v>18.725699999999957</v>
      </c>
      <c r="O13" s="8">
        <f t="shared" si="5"/>
        <v>165.50400000000013</v>
      </c>
      <c r="P13" s="8"/>
      <c r="Q13" s="2">
        <f t="shared" si="3"/>
        <v>-717.22280000000046</v>
      </c>
      <c r="R13" s="2" t="str">
        <f t="shared" si="4"/>
        <v xml:space="preserve">№005 </v>
      </c>
    </row>
    <row r="14" spans="1:18">
      <c r="A14" s="27" t="s">
        <v>24</v>
      </c>
      <c r="B14" s="28">
        <v>2268.7400000000002</v>
      </c>
      <c r="C14" s="28">
        <v>992.96</v>
      </c>
      <c r="D14" s="28">
        <v>3261.71</v>
      </c>
      <c r="E14" s="28">
        <v>2711.85</v>
      </c>
      <c r="F14" s="28">
        <v>1262.26</v>
      </c>
      <c r="G14" s="28">
        <v>3974.12</v>
      </c>
      <c r="H14" s="28">
        <f>E14-B14</f>
        <v>443.10999999999967</v>
      </c>
      <c r="I14" s="28">
        <f>F14-C14</f>
        <v>269.29999999999995</v>
      </c>
      <c r="J14" s="28">
        <f>G14-D14</f>
        <v>712.40999999999985</v>
      </c>
      <c r="K14" s="28">
        <v>-4261.0269000000017</v>
      </c>
      <c r="L14" s="28">
        <v>0</v>
      </c>
      <c r="M14" s="28">
        <f t="shared" si="2"/>
        <v>2831.4728999999979</v>
      </c>
      <c r="N14" s="29">
        <f t="shared" si="2"/>
        <v>649.01299999999992</v>
      </c>
      <c r="O14" s="27">
        <f t="shared" si="5"/>
        <v>3480.4858999999979</v>
      </c>
      <c r="P14" s="27"/>
      <c r="Q14" s="29">
        <f t="shared" si="3"/>
        <v>-7741.5127999999995</v>
      </c>
      <c r="R14" s="29" t="str">
        <f t="shared" si="4"/>
        <v xml:space="preserve">№006 </v>
      </c>
    </row>
    <row r="15" spans="1:18">
      <c r="A15" s="8" t="s">
        <v>25</v>
      </c>
      <c r="B15" s="30">
        <v>3293.15</v>
      </c>
      <c r="C15" s="30">
        <v>1919.8500000000001</v>
      </c>
      <c r="D15" s="30">
        <v>5213.0200000000004</v>
      </c>
      <c r="E15" s="31">
        <v>3429.27</v>
      </c>
      <c r="F15" s="31">
        <v>1964.38</v>
      </c>
      <c r="G15" s="31">
        <v>5393.67</v>
      </c>
      <c r="H15" s="31">
        <f>E15-B15</f>
        <v>136.11999999999989</v>
      </c>
      <c r="I15" s="31">
        <f>F15-C15</f>
        <v>44.529999999999973</v>
      </c>
      <c r="J15" s="31">
        <f>G15-D15</f>
        <v>180.64999999999964</v>
      </c>
      <c r="K15" s="31">
        <v>-5409.5814000000009</v>
      </c>
      <c r="L15" s="31">
        <v>0</v>
      </c>
      <c r="M15" s="31">
        <f t="shared" si="2"/>
        <v>869.80679999999927</v>
      </c>
      <c r="N15" s="2">
        <f t="shared" si="2"/>
        <v>107.31729999999995</v>
      </c>
      <c r="O15" s="8">
        <f t="shared" si="5"/>
        <v>977.1240999999992</v>
      </c>
      <c r="P15" s="8"/>
      <c r="Q15" s="2">
        <f t="shared" si="3"/>
        <v>-6386.7055</v>
      </c>
      <c r="R15" s="2" t="str">
        <f t="shared" si="4"/>
        <v xml:space="preserve">№007 </v>
      </c>
    </row>
    <row r="16" spans="1:18">
      <c r="A16" s="27" t="s">
        <v>26</v>
      </c>
      <c r="B16" s="28">
        <v>1937.88</v>
      </c>
      <c r="C16" s="28">
        <v>409.8</v>
      </c>
      <c r="D16" s="28">
        <v>2347.69</v>
      </c>
      <c r="E16" s="28">
        <v>2176.02</v>
      </c>
      <c r="F16" s="28">
        <v>458.81</v>
      </c>
      <c r="G16" s="28">
        <v>2634.84</v>
      </c>
      <c r="H16" s="28">
        <f>E16-B16</f>
        <v>238.13999999999987</v>
      </c>
      <c r="I16" s="28">
        <f>F16-C16</f>
        <v>49.009999999999991</v>
      </c>
      <c r="J16" s="28">
        <f>G16-D16</f>
        <v>287.15000000000009</v>
      </c>
      <c r="K16" s="28">
        <v>-1454.0538000000013</v>
      </c>
      <c r="L16" s="28">
        <v>1454.05</v>
      </c>
      <c r="M16" s="28">
        <f t="shared" si="2"/>
        <v>1521.7145999999991</v>
      </c>
      <c r="N16" s="29">
        <f t="shared" si="2"/>
        <v>118.11409999999998</v>
      </c>
      <c r="O16" s="27">
        <f t="shared" si="5"/>
        <v>1639.8286999999991</v>
      </c>
      <c r="P16" s="27"/>
      <c r="Q16" s="29">
        <f t="shared" si="3"/>
        <v>-1639.8325000000007</v>
      </c>
      <c r="R16" s="29" t="str">
        <f t="shared" si="4"/>
        <v xml:space="preserve">№008 </v>
      </c>
    </row>
    <row r="17" spans="1:18">
      <c r="A17" s="32" t="s">
        <v>27</v>
      </c>
      <c r="B17" s="30"/>
      <c r="C17" s="30"/>
      <c r="D17" s="30"/>
      <c r="E17" s="31"/>
      <c r="F17" s="31"/>
      <c r="G17" s="31"/>
      <c r="H17" s="31"/>
      <c r="I17" s="31"/>
      <c r="J17" s="31"/>
      <c r="K17" s="31">
        <v>153.49530000000289</v>
      </c>
      <c r="L17" s="31">
        <v>0</v>
      </c>
      <c r="M17" s="31">
        <f t="shared" si="2"/>
        <v>0</v>
      </c>
      <c r="N17" s="2">
        <f t="shared" si="2"/>
        <v>0</v>
      </c>
      <c r="O17" s="8">
        <f t="shared" si="5"/>
        <v>0</v>
      </c>
      <c r="P17" s="8" t="s">
        <v>28</v>
      </c>
      <c r="Q17" s="2">
        <f>K17-O17+L17</f>
        <v>153.49530000000289</v>
      </c>
      <c r="R17" s="2" t="str">
        <f t="shared" si="4"/>
        <v xml:space="preserve">№009 </v>
      </c>
    </row>
    <row r="18" spans="1:18">
      <c r="A18" s="27" t="s">
        <v>29</v>
      </c>
      <c r="B18" s="28">
        <v>3454.85</v>
      </c>
      <c r="C18" s="28">
        <v>2137.46</v>
      </c>
      <c r="D18" s="28">
        <v>5592.32</v>
      </c>
      <c r="E18" s="28">
        <v>3541.4</v>
      </c>
      <c r="F18" s="28">
        <v>2188.34</v>
      </c>
      <c r="G18" s="28">
        <v>5729.76</v>
      </c>
      <c r="H18" s="28">
        <f>E18-B18</f>
        <v>86.550000000000182</v>
      </c>
      <c r="I18" s="28">
        <f>F18-C18</f>
        <v>50.880000000000109</v>
      </c>
      <c r="J18" s="28">
        <f>G18-D18</f>
        <v>137.44000000000051</v>
      </c>
      <c r="K18" s="28">
        <v>-1418.0280999999995</v>
      </c>
      <c r="L18" s="28">
        <v>0</v>
      </c>
      <c r="M18" s="28">
        <f t="shared" si="2"/>
        <v>553.0545000000011</v>
      </c>
      <c r="N18" s="29">
        <f t="shared" si="2"/>
        <v>122.62080000000027</v>
      </c>
      <c r="O18" s="27">
        <f t="shared" si="5"/>
        <v>675.67530000000136</v>
      </c>
      <c r="P18" s="27"/>
      <c r="Q18" s="29">
        <f t="shared" ref="Q18:Q74" si="6">K18-O18+L18+P18</f>
        <v>-2093.7034000000008</v>
      </c>
      <c r="R18" s="29" t="str">
        <f t="shared" si="4"/>
        <v xml:space="preserve">№009а </v>
      </c>
    </row>
    <row r="19" spans="1:18">
      <c r="A19" s="8" t="s">
        <v>30</v>
      </c>
      <c r="B19" s="30">
        <v>1046.53</v>
      </c>
      <c r="C19" s="30">
        <v>689.73</v>
      </c>
      <c r="D19" s="30">
        <v>1736.28</v>
      </c>
      <c r="E19" s="31">
        <v>1087.1500000000001</v>
      </c>
      <c r="F19" s="31">
        <v>694.88</v>
      </c>
      <c r="G19" s="31">
        <v>1782.05</v>
      </c>
      <c r="H19" s="31">
        <f>E19-B19</f>
        <v>40.620000000000118</v>
      </c>
      <c r="I19" s="31">
        <f>F19-C19</f>
        <v>5.1499999999999773</v>
      </c>
      <c r="J19" s="31">
        <f>G19-D19</f>
        <v>45.769999999999982</v>
      </c>
      <c r="K19" s="31">
        <v>2038.5983000000006</v>
      </c>
      <c r="L19" s="31">
        <v>2000</v>
      </c>
      <c r="M19" s="31">
        <f t="shared" si="2"/>
        <v>259.56180000000074</v>
      </c>
      <c r="N19" s="2">
        <f t="shared" si="2"/>
        <v>12.411499999999945</v>
      </c>
      <c r="O19" s="8">
        <f t="shared" si="5"/>
        <v>271.97330000000068</v>
      </c>
      <c r="P19" s="8"/>
      <c r="Q19" s="2">
        <f t="shared" si="6"/>
        <v>3766.625</v>
      </c>
      <c r="R19" s="2" t="str">
        <f t="shared" si="4"/>
        <v>№010</v>
      </c>
    </row>
    <row r="20" spans="1:18">
      <c r="A20" s="27" t="s">
        <v>31</v>
      </c>
      <c r="B20" s="28">
        <v>2707.7000000000003</v>
      </c>
      <c r="C20" s="28">
        <v>470.01</v>
      </c>
      <c r="D20" s="28">
        <v>3177.73</v>
      </c>
      <c r="E20" s="28">
        <v>2867.68</v>
      </c>
      <c r="F20" s="28">
        <v>496.98</v>
      </c>
      <c r="G20" s="28">
        <v>3364.67</v>
      </c>
      <c r="H20" s="28">
        <f>E20-B20</f>
        <v>159.97999999999956</v>
      </c>
      <c r="I20" s="28">
        <f>F20-C20</f>
        <v>26.970000000000027</v>
      </c>
      <c r="J20" s="28">
        <f>G20-D20</f>
        <v>186.94000000000005</v>
      </c>
      <c r="K20" s="28">
        <v>1206.8722999999977</v>
      </c>
      <c r="L20" s="28">
        <v>0</v>
      </c>
      <c r="M20" s="28">
        <f t="shared" si="2"/>
        <v>1022.2721999999972</v>
      </c>
      <c r="N20" s="29">
        <f t="shared" si="2"/>
        <v>64.997700000000066</v>
      </c>
      <c r="O20" s="27">
        <f t="shared" si="5"/>
        <v>1087.2698999999973</v>
      </c>
      <c r="P20" s="27"/>
      <c r="Q20" s="29">
        <f t="shared" si="6"/>
        <v>119.60240000000044</v>
      </c>
      <c r="R20" s="29" t="str">
        <f t="shared" si="4"/>
        <v>№011</v>
      </c>
    </row>
    <row r="21" spans="1:18">
      <c r="A21" s="8" t="s">
        <v>32</v>
      </c>
      <c r="B21" s="30">
        <v>597.77</v>
      </c>
      <c r="C21" s="30">
        <v>130.51</v>
      </c>
      <c r="D21" s="30">
        <v>728.29</v>
      </c>
      <c r="E21" s="31">
        <v>599.20000000000005</v>
      </c>
      <c r="F21" s="31">
        <v>130.61000000000001</v>
      </c>
      <c r="G21" s="31">
        <v>729.82</v>
      </c>
      <c r="H21" s="31">
        <f>E21-B21</f>
        <v>1.4300000000000637</v>
      </c>
      <c r="I21" s="31">
        <f>F21-C21</f>
        <v>0.10000000000002274</v>
      </c>
      <c r="J21" s="31">
        <f>G21-D21</f>
        <v>1.5300000000000864</v>
      </c>
      <c r="K21" s="31">
        <v>-229.80889999999994</v>
      </c>
      <c r="L21" s="31">
        <v>0</v>
      </c>
      <c r="M21" s="31">
        <f t="shared" si="2"/>
        <v>9.1377000000004056</v>
      </c>
      <c r="N21" s="2">
        <f t="shared" si="2"/>
        <v>0.24100000000005481</v>
      </c>
      <c r="O21" s="8">
        <f t="shared" si="5"/>
        <v>9.3787000000004603</v>
      </c>
      <c r="P21" s="8"/>
      <c r="Q21" s="2">
        <f t="shared" si="6"/>
        <v>-239.1876000000004</v>
      </c>
      <c r="R21" s="2" t="str">
        <f t="shared" si="4"/>
        <v xml:space="preserve">№012 </v>
      </c>
    </row>
    <row r="22" spans="1:18">
      <c r="A22" s="27" t="s">
        <v>33</v>
      </c>
      <c r="B22" s="28">
        <v>7.54</v>
      </c>
      <c r="C22" s="28">
        <v>0.81</v>
      </c>
      <c r="D22" s="28">
        <v>8.35</v>
      </c>
      <c r="E22" s="28">
        <v>7.83</v>
      </c>
      <c r="F22" s="28">
        <v>0.81</v>
      </c>
      <c r="G22" s="28">
        <v>8.64</v>
      </c>
      <c r="H22" s="28">
        <f>E22-B22</f>
        <v>0.29000000000000004</v>
      </c>
      <c r="I22" s="28">
        <f>F22-C22</f>
        <v>0</v>
      </c>
      <c r="J22" s="28">
        <f>G22-D22</f>
        <v>0.29000000000000092</v>
      </c>
      <c r="K22" s="28">
        <v>7.1451999999999982</v>
      </c>
      <c r="L22" s="28">
        <v>0</v>
      </c>
      <c r="M22" s="28">
        <f t="shared" si="2"/>
        <v>1.8531000000000002</v>
      </c>
      <c r="N22" s="29">
        <f t="shared" si="2"/>
        <v>0</v>
      </c>
      <c r="O22" s="27">
        <f t="shared" si="5"/>
        <v>1.8531000000000002</v>
      </c>
      <c r="P22" s="27"/>
      <c r="Q22" s="29">
        <f t="shared" si="6"/>
        <v>5.2920999999999978</v>
      </c>
      <c r="R22" s="29" t="str">
        <f t="shared" si="4"/>
        <v>№012а</v>
      </c>
    </row>
    <row r="23" spans="1:18">
      <c r="A23" s="8" t="s">
        <v>34</v>
      </c>
      <c r="B23" s="30">
        <v>7585.18</v>
      </c>
      <c r="C23" s="30">
        <v>1928.8700000000001</v>
      </c>
      <c r="D23" s="30">
        <v>9514.06</v>
      </c>
      <c r="E23" s="31">
        <v>8109.12</v>
      </c>
      <c r="F23" s="31">
        <v>2025.21</v>
      </c>
      <c r="G23" s="31">
        <v>10134.34</v>
      </c>
      <c r="H23" s="31">
        <f>E23-B23</f>
        <v>523.9399999999996</v>
      </c>
      <c r="I23" s="31">
        <f>F23-C23</f>
        <v>96.339999999999918</v>
      </c>
      <c r="J23" s="31">
        <f>G23-D23</f>
        <v>620.28000000000065</v>
      </c>
      <c r="K23" s="31">
        <v>1126.2961000000005</v>
      </c>
      <c r="L23" s="31">
        <v>8000</v>
      </c>
      <c r="M23" s="31">
        <f t="shared" si="2"/>
        <v>3347.9765999999972</v>
      </c>
      <c r="N23" s="2">
        <f t="shared" si="2"/>
        <v>232.17939999999982</v>
      </c>
      <c r="O23" s="8">
        <f t="shared" si="5"/>
        <v>3580.1559999999972</v>
      </c>
      <c r="P23" s="8"/>
      <c r="Q23" s="2">
        <f t="shared" si="6"/>
        <v>5546.1401000000033</v>
      </c>
      <c r="R23" s="2" t="str">
        <f t="shared" si="4"/>
        <v xml:space="preserve">№013 </v>
      </c>
    </row>
    <row r="24" spans="1:18">
      <c r="A24" s="27" t="s">
        <v>35</v>
      </c>
      <c r="B24" s="28">
        <v>2490.04</v>
      </c>
      <c r="C24" s="28">
        <v>7476.37</v>
      </c>
      <c r="D24" s="28">
        <v>9966.4699999999993</v>
      </c>
      <c r="E24" s="28">
        <v>2604.62</v>
      </c>
      <c r="F24" s="28">
        <v>7512.82</v>
      </c>
      <c r="G24" s="28">
        <v>10117.49</v>
      </c>
      <c r="H24" s="28">
        <f>E24-B24</f>
        <v>114.57999999999993</v>
      </c>
      <c r="I24" s="28">
        <f>F24-C24</f>
        <v>36.449999999999818</v>
      </c>
      <c r="J24" s="28">
        <f>G24-D24</f>
        <v>151.02000000000044</v>
      </c>
      <c r="K24" s="28">
        <v>-940.84489999999983</v>
      </c>
      <c r="L24" s="28">
        <v>0</v>
      </c>
      <c r="M24" s="28">
        <f t="shared" si="2"/>
        <v>732.16619999999955</v>
      </c>
      <c r="N24" s="29">
        <f t="shared" si="2"/>
        <v>87.84449999999957</v>
      </c>
      <c r="O24" s="27">
        <f t="shared" si="5"/>
        <v>820.01069999999913</v>
      </c>
      <c r="P24" s="27"/>
      <c r="Q24" s="29">
        <f t="shared" si="6"/>
        <v>-1760.855599999999</v>
      </c>
      <c r="R24" s="29" t="str">
        <f t="shared" si="4"/>
        <v xml:space="preserve">№014 </v>
      </c>
    </row>
    <row r="25" spans="1:18">
      <c r="A25" s="8" t="s">
        <v>36</v>
      </c>
      <c r="B25" s="30">
        <v>3489.62</v>
      </c>
      <c r="C25" s="30">
        <v>1907.8</v>
      </c>
      <c r="D25" s="30">
        <v>5397.42</v>
      </c>
      <c r="E25" s="31">
        <v>3601.41</v>
      </c>
      <c r="F25" s="31">
        <v>1957.03</v>
      </c>
      <c r="G25" s="31">
        <v>5558.45</v>
      </c>
      <c r="H25" s="31">
        <f>E25-B25</f>
        <v>111.78999999999996</v>
      </c>
      <c r="I25" s="31">
        <f>F25-C25</f>
        <v>49.230000000000018</v>
      </c>
      <c r="J25" s="31">
        <f>G25-D25</f>
        <v>161.02999999999975</v>
      </c>
      <c r="K25" s="31">
        <v>-727.7351999999994</v>
      </c>
      <c r="L25" s="31">
        <v>1000</v>
      </c>
      <c r="M25" s="31">
        <f t="shared" si="2"/>
        <v>714.33809999999971</v>
      </c>
      <c r="N25" s="2">
        <f t="shared" si="2"/>
        <v>118.64430000000004</v>
      </c>
      <c r="O25" s="8">
        <f t="shared" si="5"/>
        <v>832.98239999999976</v>
      </c>
      <c r="P25" s="8"/>
      <c r="Q25" s="2">
        <f t="shared" si="6"/>
        <v>-560.71759999999904</v>
      </c>
      <c r="R25" s="2" t="str">
        <f t="shared" si="4"/>
        <v xml:space="preserve">№015 </v>
      </c>
    </row>
    <row r="26" spans="1:18" ht="12" customHeight="1">
      <c r="A26" s="27" t="s">
        <v>37</v>
      </c>
      <c r="B26" s="28">
        <v>6703.82</v>
      </c>
      <c r="C26" s="28">
        <v>6661.01</v>
      </c>
      <c r="D26" s="28">
        <v>13364.84</v>
      </c>
      <c r="E26" s="28">
        <v>6713.02</v>
      </c>
      <c r="F26" s="28">
        <v>6664.05</v>
      </c>
      <c r="G26" s="28">
        <v>13377.07</v>
      </c>
      <c r="H26" s="28">
        <f>E26-B26</f>
        <v>9.2000000000007276</v>
      </c>
      <c r="I26" s="28">
        <f>F26-C26</f>
        <v>3.0399999999999636</v>
      </c>
      <c r="J26" s="28">
        <f>G26-D26</f>
        <v>12.229999999999563</v>
      </c>
      <c r="K26" s="28">
        <v>-294.0559000000012</v>
      </c>
      <c r="L26" s="28">
        <v>0</v>
      </c>
      <c r="M26" s="28">
        <f>H26*M$6</f>
        <v>58.788000000004644</v>
      </c>
      <c r="N26" s="29">
        <f>I26*N$6</f>
        <v>7.3263999999999125</v>
      </c>
      <c r="O26" s="27">
        <f>SUM(M26:N26)</f>
        <v>66.114400000004551</v>
      </c>
      <c r="P26" s="27"/>
      <c r="Q26" s="29">
        <f t="shared" si="6"/>
        <v>-360.17030000000574</v>
      </c>
      <c r="R26" s="29" t="str">
        <f t="shared" si="4"/>
        <v xml:space="preserve">№016\17 </v>
      </c>
    </row>
    <row r="27" spans="1:18">
      <c r="A27" s="8" t="s">
        <v>38</v>
      </c>
      <c r="B27" s="30">
        <v>2949.94</v>
      </c>
      <c r="C27" s="30">
        <v>1213.06</v>
      </c>
      <c r="D27" s="30">
        <v>4163.0200000000004</v>
      </c>
      <c r="E27" s="31">
        <v>2949.94</v>
      </c>
      <c r="F27" s="31">
        <v>1213.06</v>
      </c>
      <c r="G27" s="31">
        <v>4163.0200000000004</v>
      </c>
      <c r="H27" s="31">
        <f>E27-B27</f>
        <v>0</v>
      </c>
      <c r="I27" s="31">
        <f>F27-C27</f>
        <v>0</v>
      </c>
      <c r="J27" s="31">
        <f>G27-D27</f>
        <v>0</v>
      </c>
      <c r="K27" s="31">
        <v>-2127.1803</v>
      </c>
      <c r="L27" s="31">
        <v>0</v>
      </c>
      <c r="M27" s="31">
        <f t="shared" si="2"/>
        <v>0</v>
      </c>
      <c r="N27" s="2">
        <f t="shared" si="2"/>
        <v>0</v>
      </c>
      <c r="O27" s="8">
        <f t="shared" si="5"/>
        <v>0</v>
      </c>
      <c r="P27" s="8"/>
      <c r="Q27" s="2">
        <f t="shared" si="6"/>
        <v>-2127.1803</v>
      </c>
      <c r="R27" s="2" t="str">
        <f t="shared" si="4"/>
        <v xml:space="preserve">№018 </v>
      </c>
    </row>
    <row r="28" spans="1:18">
      <c r="A28" s="27" t="s">
        <v>39</v>
      </c>
      <c r="B28" s="28">
        <v>4415.8900000000003</v>
      </c>
      <c r="C28" s="28">
        <v>2754.75</v>
      </c>
      <c r="D28" s="28">
        <v>7170.6500000000005</v>
      </c>
      <c r="E28" s="28">
        <v>4568.53</v>
      </c>
      <c r="F28" s="28">
        <v>2874.15</v>
      </c>
      <c r="G28" s="28">
        <v>7442.6900000000005</v>
      </c>
      <c r="H28" s="28">
        <f>E28-B28</f>
        <v>152.63999999999942</v>
      </c>
      <c r="I28" s="28">
        <f>F28-C28</f>
        <v>119.40000000000009</v>
      </c>
      <c r="J28" s="28">
        <f>G28-D28</f>
        <v>272.03999999999996</v>
      </c>
      <c r="K28" s="28">
        <v>-3537.1862999999998</v>
      </c>
      <c r="L28" s="28">
        <v>0</v>
      </c>
      <c r="M28" s="28">
        <f t="shared" si="2"/>
        <v>975.36959999999624</v>
      </c>
      <c r="N28" s="29">
        <f t="shared" si="2"/>
        <v>287.75400000000025</v>
      </c>
      <c r="O28" s="27">
        <f t="shared" si="5"/>
        <v>1263.1235999999965</v>
      </c>
      <c r="P28" s="27"/>
      <c r="Q28" s="29">
        <f t="shared" si="6"/>
        <v>-4800.3098999999966</v>
      </c>
      <c r="R28" s="29" t="str">
        <f t="shared" si="4"/>
        <v xml:space="preserve">№019 </v>
      </c>
    </row>
    <row r="29" spans="1:18">
      <c r="A29" s="8" t="s">
        <v>40</v>
      </c>
      <c r="B29" s="30">
        <v>4574.18</v>
      </c>
      <c r="C29" s="30">
        <v>2442.38</v>
      </c>
      <c r="D29" s="30">
        <v>7017.2</v>
      </c>
      <c r="E29" s="31">
        <v>4737.4800000000005</v>
      </c>
      <c r="F29" s="31">
        <v>2471.09</v>
      </c>
      <c r="G29" s="31">
        <v>7209.22</v>
      </c>
      <c r="H29" s="31">
        <f>E29-B29</f>
        <v>163.30000000000018</v>
      </c>
      <c r="I29" s="31">
        <f>F29-C29</f>
        <v>28.710000000000036</v>
      </c>
      <c r="J29" s="31">
        <f>G29-D29</f>
        <v>192.02000000000044</v>
      </c>
      <c r="K29" s="31">
        <v>-1651.2585000000017</v>
      </c>
      <c r="L29" s="31">
        <v>0</v>
      </c>
      <c r="M29" s="31">
        <f t="shared" si="2"/>
        <v>1043.4870000000012</v>
      </c>
      <c r="N29" s="2">
        <f t="shared" si="2"/>
        <v>69.191100000000091</v>
      </c>
      <c r="O29" s="8">
        <f t="shared" si="5"/>
        <v>1112.6781000000012</v>
      </c>
      <c r="P29" s="8"/>
      <c r="Q29" s="2">
        <f t="shared" si="6"/>
        <v>-2763.9366000000027</v>
      </c>
      <c r="R29" s="2" t="str">
        <f t="shared" si="4"/>
        <v xml:space="preserve">№020 </v>
      </c>
    </row>
    <row r="30" spans="1:18">
      <c r="A30" s="27" t="s">
        <v>41</v>
      </c>
      <c r="B30" s="28">
        <v>74.460000000000008</v>
      </c>
      <c r="C30" s="28">
        <v>47.83</v>
      </c>
      <c r="D30" s="28">
        <v>122.3</v>
      </c>
      <c r="E30" s="28">
        <v>85.65</v>
      </c>
      <c r="F30" s="28">
        <v>63.35</v>
      </c>
      <c r="G30" s="28">
        <v>149.01</v>
      </c>
      <c r="H30" s="28">
        <f>E30-B30</f>
        <v>11.189999999999998</v>
      </c>
      <c r="I30" s="28">
        <f>F30-C30</f>
        <v>15.520000000000003</v>
      </c>
      <c r="J30" s="28">
        <f>G30-D30</f>
        <v>26.709999999999994</v>
      </c>
      <c r="K30" s="28">
        <v>3748.578799999998</v>
      </c>
      <c r="L30" s="28">
        <v>0</v>
      </c>
      <c r="M30" s="28">
        <f t="shared" si="2"/>
        <v>71.50409999999998</v>
      </c>
      <c r="N30" s="29">
        <f t="shared" si="2"/>
        <v>37.403200000000012</v>
      </c>
      <c r="O30" s="27">
        <f t="shared" si="5"/>
        <v>108.90729999999999</v>
      </c>
      <c r="P30" s="27"/>
      <c r="Q30" s="29">
        <f t="shared" si="6"/>
        <v>3639.6714999999981</v>
      </c>
      <c r="R30" s="29" t="str">
        <f t="shared" si="4"/>
        <v>№021\1</v>
      </c>
    </row>
    <row r="31" spans="1:18">
      <c r="A31" s="8" t="s">
        <v>42</v>
      </c>
      <c r="B31" s="30">
        <v>1254.58</v>
      </c>
      <c r="C31" s="30">
        <v>703.79</v>
      </c>
      <c r="D31" s="30">
        <v>1958.38</v>
      </c>
      <c r="E31" s="31">
        <v>1298.6200000000001</v>
      </c>
      <c r="F31" s="31">
        <v>718.97</v>
      </c>
      <c r="G31" s="31">
        <v>2017.6000000000001</v>
      </c>
      <c r="H31" s="31">
        <f>E31-B31</f>
        <v>44.040000000000191</v>
      </c>
      <c r="I31" s="31">
        <f>F31-C31</f>
        <v>15.180000000000064</v>
      </c>
      <c r="J31" s="31">
        <f>G31-D31</f>
        <v>59.220000000000027</v>
      </c>
      <c r="K31" s="31">
        <v>-4303.7124999999987</v>
      </c>
      <c r="L31" s="31">
        <v>0</v>
      </c>
      <c r="M31" s="31">
        <f t="shared" si="2"/>
        <v>281.41560000000123</v>
      </c>
      <c r="N31" s="2">
        <f t="shared" si="2"/>
        <v>36.583800000000153</v>
      </c>
      <c r="O31" s="8">
        <f t="shared" si="5"/>
        <v>317.9994000000014</v>
      </c>
      <c r="P31" s="8"/>
      <c r="Q31" s="2">
        <f t="shared" si="6"/>
        <v>-4621.7119000000002</v>
      </c>
      <c r="R31" s="2" t="str">
        <f t="shared" si="4"/>
        <v xml:space="preserve">№021\2 </v>
      </c>
    </row>
    <row r="32" spans="1:18">
      <c r="A32" s="27" t="s">
        <v>43</v>
      </c>
      <c r="B32" s="28">
        <v>1352.3500000000001</v>
      </c>
      <c r="C32" s="28">
        <v>261.72000000000003</v>
      </c>
      <c r="D32" s="28">
        <v>1614.07</v>
      </c>
      <c r="E32" s="28">
        <v>1419.2</v>
      </c>
      <c r="F32" s="28">
        <v>273.73</v>
      </c>
      <c r="G32" s="28">
        <v>1692.93</v>
      </c>
      <c r="H32" s="28">
        <f>E32-B32</f>
        <v>66.849999999999909</v>
      </c>
      <c r="I32" s="28">
        <f>F32-C32</f>
        <v>12.009999999999991</v>
      </c>
      <c r="J32" s="28">
        <f>G32-D32</f>
        <v>78.860000000000127</v>
      </c>
      <c r="K32" s="28">
        <v>2811.0242999999991</v>
      </c>
      <c r="L32" s="28">
        <v>0</v>
      </c>
      <c r="M32" s="28">
        <f t="shared" si="2"/>
        <v>427.17149999999941</v>
      </c>
      <c r="N32" s="29">
        <f t="shared" si="2"/>
        <v>28.944099999999981</v>
      </c>
      <c r="O32" s="27">
        <f t="shared" si="5"/>
        <v>456.1155999999994</v>
      </c>
      <c r="P32" s="27"/>
      <c r="Q32" s="29">
        <f t="shared" si="6"/>
        <v>2354.9087</v>
      </c>
      <c r="R32" s="29" t="str">
        <f t="shared" si="4"/>
        <v>№022</v>
      </c>
    </row>
    <row r="33" spans="1:18">
      <c r="A33" s="8" t="s">
        <v>44</v>
      </c>
      <c r="B33" s="30">
        <v>677.08</v>
      </c>
      <c r="C33" s="30">
        <v>197.43</v>
      </c>
      <c r="D33" s="30">
        <v>874.52</v>
      </c>
      <c r="E33" s="43">
        <v>760.28</v>
      </c>
      <c r="F33" s="43">
        <v>235.65</v>
      </c>
      <c r="G33" s="43">
        <v>995.94</v>
      </c>
      <c r="H33" s="43">
        <f>E33-B33</f>
        <v>83.199999999999932</v>
      </c>
      <c r="I33" s="43">
        <f>F33-C33</f>
        <v>38.22</v>
      </c>
      <c r="J33" s="43">
        <f>G33-D33</f>
        <v>121.42000000000007</v>
      </c>
      <c r="K33" s="43">
        <v>-462.4796</v>
      </c>
      <c r="L33" s="43">
        <v>0</v>
      </c>
      <c r="M33" s="43">
        <f t="shared" si="2"/>
        <v>531.64799999999957</v>
      </c>
      <c r="N33" s="2">
        <f t="shared" si="2"/>
        <v>92.110200000000006</v>
      </c>
      <c r="O33" s="8">
        <f t="shared" si="5"/>
        <v>623.75819999999953</v>
      </c>
      <c r="P33" s="8"/>
      <c r="Q33" s="2">
        <f t="shared" si="6"/>
        <v>-1086.2377999999994</v>
      </c>
      <c r="R33" s="2" t="str">
        <f t="shared" si="4"/>
        <v>№022а</v>
      </c>
    </row>
    <row r="34" spans="1:18">
      <c r="A34" s="27" t="s">
        <v>45</v>
      </c>
      <c r="B34" s="28">
        <v>0.51</v>
      </c>
      <c r="C34" s="28">
        <v>0.57999999999999996</v>
      </c>
      <c r="D34" s="28">
        <v>1.1000000000000001</v>
      </c>
      <c r="E34" s="28">
        <v>0.51</v>
      </c>
      <c r="F34" s="28">
        <v>0.57999999999999996</v>
      </c>
      <c r="G34" s="28">
        <v>1.1000000000000001</v>
      </c>
      <c r="H34" s="28">
        <f>E34-B34</f>
        <v>0</v>
      </c>
      <c r="I34" s="28">
        <f>F34-C34</f>
        <v>0</v>
      </c>
      <c r="J34" s="28">
        <f>G34-D34</f>
        <v>0</v>
      </c>
      <c r="K34" s="28">
        <v>-3.3579999999999997</v>
      </c>
      <c r="L34" s="28">
        <v>0</v>
      </c>
      <c r="M34" s="28">
        <f t="shared" si="2"/>
        <v>0</v>
      </c>
      <c r="N34" s="29">
        <f t="shared" si="2"/>
        <v>0</v>
      </c>
      <c r="O34" s="27">
        <f t="shared" si="5"/>
        <v>0</v>
      </c>
      <c r="P34" s="27"/>
      <c r="Q34" s="29">
        <f t="shared" si="6"/>
        <v>-3.3579999999999997</v>
      </c>
      <c r="R34" s="29" t="str">
        <f t="shared" si="4"/>
        <v>№023</v>
      </c>
    </row>
    <row r="35" spans="1:18">
      <c r="A35" s="8" t="s">
        <v>46</v>
      </c>
      <c r="B35" s="30">
        <v>538.12</v>
      </c>
      <c r="C35" s="30">
        <v>283.97000000000003</v>
      </c>
      <c r="D35" s="30">
        <v>822.09</v>
      </c>
      <c r="E35" s="31">
        <v>538.12</v>
      </c>
      <c r="F35" s="31">
        <v>283.97000000000003</v>
      </c>
      <c r="G35" s="31">
        <v>822.09</v>
      </c>
      <c r="H35" s="31">
        <f>E35-B35</f>
        <v>0</v>
      </c>
      <c r="I35" s="31">
        <f>F35-C35</f>
        <v>0</v>
      </c>
      <c r="J35" s="31">
        <f>G35-D35</f>
        <v>0</v>
      </c>
      <c r="K35" s="31">
        <v>8715.5857999999989</v>
      </c>
      <c r="L35" s="31">
        <v>0</v>
      </c>
      <c r="M35" s="31">
        <f t="shared" si="2"/>
        <v>0</v>
      </c>
      <c r="N35" s="2">
        <f t="shared" si="2"/>
        <v>0</v>
      </c>
      <c r="O35" s="8">
        <f t="shared" si="5"/>
        <v>0</v>
      </c>
      <c r="P35" s="8"/>
      <c r="Q35" s="2">
        <f t="shared" si="6"/>
        <v>8715.5857999999989</v>
      </c>
      <c r="R35" s="2" t="str">
        <f t="shared" si="4"/>
        <v>№024</v>
      </c>
    </row>
    <row r="36" spans="1:18">
      <c r="A36" s="27" t="s">
        <v>47</v>
      </c>
      <c r="B36" s="28">
        <v>6436.26</v>
      </c>
      <c r="C36" s="28">
        <v>3937.6600000000003</v>
      </c>
      <c r="D36" s="28">
        <v>10373.92</v>
      </c>
      <c r="E36" s="28">
        <v>6858.38</v>
      </c>
      <c r="F36" s="28">
        <v>4090.42</v>
      </c>
      <c r="G36" s="28">
        <v>10948.81</v>
      </c>
      <c r="H36" s="28">
        <f>E36-B36</f>
        <v>422.11999999999989</v>
      </c>
      <c r="I36" s="28">
        <f>F36-C36</f>
        <v>152.75999999999976</v>
      </c>
      <c r="J36" s="28">
        <f>G36-D36</f>
        <v>574.88999999999942</v>
      </c>
      <c r="K36" s="28">
        <v>-2744.2840000000015</v>
      </c>
      <c r="L36" s="28">
        <v>0</v>
      </c>
      <c r="M36" s="28">
        <f t="shared" si="2"/>
        <v>2697.3467999999993</v>
      </c>
      <c r="N36" s="29">
        <f t="shared" si="2"/>
        <v>368.15159999999946</v>
      </c>
      <c r="O36" s="27">
        <f t="shared" ref="O36" si="7">SUM(M36:N36)</f>
        <v>3065.4983999999986</v>
      </c>
      <c r="P36" s="27"/>
      <c r="Q36" s="29">
        <f t="shared" si="6"/>
        <v>-5809.7824000000001</v>
      </c>
      <c r="R36" s="29" t="str">
        <f t="shared" si="4"/>
        <v>№025</v>
      </c>
    </row>
    <row r="37" spans="1:18">
      <c r="A37" s="8" t="s">
        <v>48</v>
      </c>
      <c r="B37" s="30">
        <v>1728.1200000000001</v>
      </c>
      <c r="C37" s="30">
        <v>849.4</v>
      </c>
      <c r="D37" s="30">
        <v>2577.52</v>
      </c>
      <c r="E37" s="31">
        <v>1894.2</v>
      </c>
      <c r="F37" s="31">
        <v>978.33</v>
      </c>
      <c r="G37" s="31">
        <v>2872.53</v>
      </c>
      <c r="H37" s="31">
        <f>E37-B37</f>
        <v>166.07999999999993</v>
      </c>
      <c r="I37" s="31">
        <f>F37-C37</f>
        <v>128.93000000000006</v>
      </c>
      <c r="J37" s="31">
        <f>G37-D37</f>
        <v>295.01000000000022</v>
      </c>
      <c r="K37" s="31">
        <v>-1810.9434000000006</v>
      </c>
      <c r="L37" s="31">
        <v>0</v>
      </c>
      <c r="M37" s="31">
        <f t="shared" si="2"/>
        <v>1061.2511999999995</v>
      </c>
      <c r="N37" s="2">
        <f t="shared" si="2"/>
        <v>310.72130000000016</v>
      </c>
      <c r="O37" s="33">
        <f t="shared" si="5"/>
        <v>1371.9724999999996</v>
      </c>
      <c r="P37" s="8"/>
      <c r="Q37" s="2">
        <f t="shared" si="6"/>
        <v>-3182.9159</v>
      </c>
      <c r="R37" s="2" t="str">
        <f t="shared" si="4"/>
        <v>№026</v>
      </c>
    </row>
    <row r="38" spans="1:18">
      <c r="A38" s="27" t="s">
        <v>49</v>
      </c>
      <c r="B38" s="28">
        <v>2574.56</v>
      </c>
      <c r="C38" s="28">
        <v>1013.28</v>
      </c>
      <c r="D38" s="28">
        <v>3587.91</v>
      </c>
      <c r="E38" s="28">
        <v>2648.31</v>
      </c>
      <c r="F38" s="28">
        <v>1132.8800000000001</v>
      </c>
      <c r="G38" s="28">
        <v>3781.27</v>
      </c>
      <c r="H38" s="28">
        <f>E38-B38</f>
        <v>73.75</v>
      </c>
      <c r="I38" s="28">
        <f>F38-C38</f>
        <v>119.60000000000014</v>
      </c>
      <c r="J38" s="28">
        <f>G38-D38</f>
        <v>193.36000000000013</v>
      </c>
      <c r="K38" s="28">
        <v>740.01430000000119</v>
      </c>
      <c r="L38" s="28">
        <v>0</v>
      </c>
      <c r="M38" s="28">
        <f t="shared" si="2"/>
        <v>471.26249999999999</v>
      </c>
      <c r="N38" s="29">
        <f t="shared" si="2"/>
        <v>288.23600000000033</v>
      </c>
      <c r="O38" s="27">
        <f>SUM(M38:N38)</f>
        <v>759.49850000000038</v>
      </c>
      <c r="P38" s="27"/>
      <c r="Q38" s="29">
        <f t="shared" si="6"/>
        <v>-19.484199999999191</v>
      </c>
      <c r="R38" s="29" t="str">
        <f t="shared" si="4"/>
        <v>№027</v>
      </c>
    </row>
    <row r="39" spans="1:18">
      <c r="A39" s="8" t="s">
        <v>50</v>
      </c>
      <c r="B39" s="30">
        <v>1330.52</v>
      </c>
      <c r="C39" s="30">
        <v>496.08</v>
      </c>
      <c r="D39" s="30">
        <v>1826.6100000000001</v>
      </c>
      <c r="E39" s="31">
        <v>1330.52</v>
      </c>
      <c r="F39" s="31">
        <v>496.08</v>
      </c>
      <c r="G39" s="31">
        <v>1826.6100000000001</v>
      </c>
      <c r="H39" s="31">
        <f>E39-B39</f>
        <v>0</v>
      </c>
      <c r="I39" s="31">
        <f>F39-C39</f>
        <v>0</v>
      </c>
      <c r="J39" s="31">
        <f>G39-D39</f>
        <v>0</v>
      </c>
      <c r="K39" s="31">
        <v>-4.3548000000000027</v>
      </c>
      <c r="L39" s="31">
        <v>0</v>
      </c>
      <c r="M39" s="31">
        <f t="shared" si="2"/>
        <v>0</v>
      </c>
      <c r="N39" s="2">
        <f t="shared" si="2"/>
        <v>0</v>
      </c>
      <c r="O39" s="33">
        <f t="shared" si="5"/>
        <v>0</v>
      </c>
      <c r="P39" s="8"/>
      <c r="Q39" s="2">
        <f t="shared" si="6"/>
        <v>-4.3548000000000027</v>
      </c>
      <c r="R39" s="2" t="str">
        <f t="shared" si="4"/>
        <v>№028</v>
      </c>
    </row>
    <row r="40" spans="1:18">
      <c r="A40" s="27" t="s">
        <v>51</v>
      </c>
      <c r="B40" s="28">
        <v>9365.7800000000007</v>
      </c>
      <c r="C40" s="28">
        <v>10910.14</v>
      </c>
      <c r="D40" s="28">
        <v>20275.95</v>
      </c>
      <c r="E40" s="28">
        <v>9414.8700000000008</v>
      </c>
      <c r="F40" s="28">
        <v>10933.94</v>
      </c>
      <c r="G40" s="28">
        <v>20348.84</v>
      </c>
      <c r="H40" s="28">
        <f>E40-B40</f>
        <v>49.090000000000146</v>
      </c>
      <c r="I40" s="28">
        <f>F40-C40</f>
        <v>23.800000000001091</v>
      </c>
      <c r="J40" s="28">
        <f>G40-D40</f>
        <v>72.889999999999418</v>
      </c>
      <c r="K40" s="28">
        <v>-2305.395200000009</v>
      </c>
      <c r="L40" s="28">
        <v>1757.84</v>
      </c>
      <c r="M40" s="28">
        <f t="shared" si="2"/>
        <v>313.68510000000089</v>
      </c>
      <c r="N40" s="29">
        <f t="shared" si="2"/>
        <v>57.358000000002633</v>
      </c>
      <c r="O40" s="27">
        <f t="shared" si="5"/>
        <v>371.04310000000351</v>
      </c>
      <c r="P40" s="27"/>
      <c r="Q40" s="29">
        <f t="shared" si="6"/>
        <v>-918.59830000001261</v>
      </c>
      <c r="R40" s="29" t="str">
        <f t="shared" si="4"/>
        <v>№029</v>
      </c>
    </row>
    <row r="41" spans="1:18">
      <c r="A41" s="8" t="s">
        <v>52</v>
      </c>
      <c r="B41" s="30">
        <v>1603.1100000000001</v>
      </c>
      <c r="C41" s="30">
        <v>584.95000000000005</v>
      </c>
      <c r="D41" s="30">
        <v>2188.11</v>
      </c>
      <c r="E41" s="31">
        <v>1603.1100000000001</v>
      </c>
      <c r="F41" s="31">
        <v>584.95000000000005</v>
      </c>
      <c r="G41" s="31">
        <v>2188.11</v>
      </c>
      <c r="H41" s="31">
        <f>E41-B41</f>
        <v>0</v>
      </c>
      <c r="I41" s="31">
        <f>F41-C41</f>
        <v>0</v>
      </c>
      <c r="J41" s="31">
        <f>G41-D41</f>
        <v>0</v>
      </c>
      <c r="K41" s="31">
        <v>-8.8057000000008738</v>
      </c>
      <c r="L41" s="31">
        <v>0</v>
      </c>
      <c r="M41" s="31">
        <f t="shared" si="2"/>
        <v>0</v>
      </c>
      <c r="N41" s="2">
        <f t="shared" si="2"/>
        <v>0</v>
      </c>
      <c r="O41" s="8">
        <f t="shared" si="5"/>
        <v>0</v>
      </c>
      <c r="P41" s="8"/>
      <c r="Q41" s="2">
        <f t="shared" si="6"/>
        <v>-8.8057000000008738</v>
      </c>
      <c r="R41" s="2" t="str">
        <f t="shared" si="4"/>
        <v>№030</v>
      </c>
    </row>
    <row r="42" spans="1:18">
      <c r="A42" s="27" t="s">
        <v>53</v>
      </c>
      <c r="B42" s="28">
        <v>4030.31</v>
      </c>
      <c r="C42" s="28">
        <v>1895.97</v>
      </c>
      <c r="D42" s="28">
        <v>5926.29</v>
      </c>
      <c r="E42" s="28">
        <v>4480.4000000000005</v>
      </c>
      <c r="F42" s="28">
        <v>2073.15</v>
      </c>
      <c r="G42" s="28">
        <v>6553.56</v>
      </c>
      <c r="H42" s="28">
        <f>E42-B42</f>
        <v>450.0900000000006</v>
      </c>
      <c r="I42" s="28">
        <f>F42-C42</f>
        <v>177.18000000000006</v>
      </c>
      <c r="J42" s="28">
        <f>G42-D42</f>
        <v>627.27000000000044</v>
      </c>
      <c r="K42" s="28">
        <v>-9463.0208999999995</v>
      </c>
      <c r="L42" s="28">
        <v>0</v>
      </c>
      <c r="M42" s="28">
        <f t="shared" ref="M42:N58" si="8">H42*M$6</f>
        <v>2876.0751000000037</v>
      </c>
      <c r="N42" s="29">
        <f t="shared" si="8"/>
        <v>427.00380000000018</v>
      </c>
      <c r="O42" s="27">
        <f t="shared" si="5"/>
        <v>3303.0789000000041</v>
      </c>
      <c r="P42" s="27"/>
      <c r="Q42" s="29">
        <f t="shared" si="6"/>
        <v>-12766.099800000004</v>
      </c>
      <c r="R42" s="29" t="str">
        <f t="shared" si="4"/>
        <v>№031\1</v>
      </c>
    </row>
    <row r="43" spans="1:18">
      <c r="A43" s="8" t="s">
        <v>54</v>
      </c>
      <c r="B43" s="30">
        <v>2579.29</v>
      </c>
      <c r="C43" s="30">
        <v>696.48</v>
      </c>
      <c r="D43" s="30">
        <v>3275.78</v>
      </c>
      <c r="E43" s="31">
        <v>2824.41</v>
      </c>
      <c r="F43" s="31">
        <v>762.28</v>
      </c>
      <c r="G43" s="31">
        <v>3586.7000000000003</v>
      </c>
      <c r="H43" s="31">
        <f>E43-B43</f>
        <v>245.11999999999989</v>
      </c>
      <c r="I43" s="31">
        <f>F43-C43</f>
        <v>65.799999999999955</v>
      </c>
      <c r="J43" s="31">
        <f>G43-D43</f>
        <v>310.92000000000007</v>
      </c>
      <c r="K43" s="31">
        <v>-4798.3906999999981</v>
      </c>
      <c r="L43" s="31">
        <v>0</v>
      </c>
      <c r="M43" s="31">
        <f t="shared" si="8"/>
        <v>1566.3167999999991</v>
      </c>
      <c r="N43" s="2">
        <f t="shared" si="8"/>
        <v>158.57799999999989</v>
      </c>
      <c r="O43" s="8">
        <f t="shared" si="5"/>
        <v>1724.8947999999991</v>
      </c>
      <c r="P43" s="8"/>
      <c r="Q43" s="2">
        <f t="shared" si="6"/>
        <v>-6523.2854999999972</v>
      </c>
      <c r="R43" s="2" t="str">
        <f t="shared" si="4"/>
        <v>№031\2</v>
      </c>
    </row>
    <row r="44" spans="1:18">
      <c r="A44" s="27" t="s">
        <v>55</v>
      </c>
      <c r="B44" s="28"/>
      <c r="C44" s="28"/>
      <c r="D44" s="28">
        <v>10450.040000000001</v>
      </c>
      <c r="E44" s="28"/>
      <c r="F44" s="28"/>
      <c r="G44" s="28">
        <v>10719.57</v>
      </c>
      <c r="H44" s="28"/>
      <c r="I44" s="28"/>
      <c r="J44" s="28"/>
      <c r="K44" s="28">
        <v>-169.84279999999944</v>
      </c>
      <c r="L44" s="28">
        <v>0</v>
      </c>
      <c r="M44" s="28">
        <f t="shared" si="8"/>
        <v>0</v>
      </c>
      <c r="N44" s="29">
        <f t="shared" si="8"/>
        <v>0</v>
      </c>
      <c r="O44" s="27">
        <f t="shared" si="5"/>
        <v>0</v>
      </c>
      <c r="P44" s="27"/>
      <c r="Q44" s="29">
        <f t="shared" si="6"/>
        <v>-169.84279999999944</v>
      </c>
      <c r="R44" s="29" t="str">
        <f t="shared" si="4"/>
        <v xml:space="preserve">№032 </v>
      </c>
    </row>
    <row r="45" spans="1:18">
      <c r="A45" s="8" t="s">
        <v>56</v>
      </c>
      <c r="B45" s="30">
        <v>6694.58</v>
      </c>
      <c r="C45" s="30">
        <v>2218.15</v>
      </c>
      <c r="D45" s="30">
        <v>8912.74</v>
      </c>
      <c r="E45" s="31">
        <v>7032.25</v>
      </c>
      <c r="F45" s="31">
        <v>2339.21</v>
      </c>
      <c r="G45" s="31">
        <v>9371.4699999999993</v>
      </c>
      <c r="H45" s="31">
        <f>E45-B45</f>
        <v>337.67000000000007</v>
      </c>
      <c r="I45" s="31">
        <f>F45-C45</f>
        <v>121.05999999999995</v>
      </c>
      <c r="J45" s="31">
        <f>G45-D45</f>
        <v>458.72999999999956</v>
      </c>
      <c r="K45" s="31">
        <v>-721.02579999999921</v>
      </c>
      <c r="L45" s="31">
        <v>3000</v>
      </c>
      <c r="M45" s="31">
        <f t="shared" si="8"/>
        <v>2157.7113000000004</v>
      </c>
      <c r="N45" s="2">
        <f t="shared" si="8"/>
        <v>291.75459999999987</v>
      </c>
      <c r="O45" s="8">
        <f t="shared" si="5"/>
        <v>2449.4659000000001</v>
      </c>
      <c r="P45" s="8"/>
      <c r="Q45" s="2">
        <f t="shared" si="6"/>
        <v>-170.49169999999958</v>
      </c>
      <c r="R45" s="2" t="str">
        <f t="shared" si="4"/>
        <v xml:space="preserve">№033 </v>
      </c>
    </row>
    <row r="46" spans="1:18">
      <c r="A46" s="27" t="s">
        <v>57</v>
      </c>
      <c r="B46" s="28">
        <v>1963.97</v>
      </c>
      <c r="C46" s="28">
        <v>436.73</v>
      </c>
      <c r="D46" s="28">
        <v>2400.71</v>
      </c>
      <c r="E46" s="28">
        <v>1964.02</v>
      </c>
      <c r="F46" s="28">
        <v>436.75</v>
      </c>
      <c r="G46" s="28">
        <v>2400.7800000000002</v>
      </c>
      <c r="H46" s="28">
        <f>E46-B46</f>
        <v>4.9999999999954525E-2</v>
      </c>
      <c r="I46" s="28">
        <f>F46-C46</f>
        <v>1.999999999998181E-2</v>
      </c>
      <c r="J46" s="28">
        <f>G46-D46</f>
        <v>7.0000000000163709E-2</v>
      </c>
      <c r="K46" s="28">
        <v>-4.7271999999997458</v>
      </c>
      <c r="L46" s="28">
        <v>0</v>
      </c>
      <c r="M46" s="28">
        <f t="shared" ref="M46" si="9">H46*M$6</f>
        <v>0.31949999999970941</v>
      </c>
      <c r="N46" s="29">
        <f t="shared" ref="N46" si="10">I46*N$6</f>
        <v>4.8199999999956167E-2</v>
      </c>
      <c r="O46" s="27">
        <f t="shared" ref="O46" si="11">SUM(M46:N46)</f>
        <v>0.36769999999966557</v>
      </c>
      <c r="P46" s="27"/>
      <c r="Q46" s="29">
        <f t="shared" si="6"/>
        <v>-5.0948999999994111</v>
      </c>
      <c r="R46" s="29" t="str">
        <f t="shared" si="4"/>
        <v xml:space="preserve">№034 </v>
      </c>
    </row>
    <row r="47" spans="1:18">
      <c r="A47" s="8" t="s">
        <v>58</v>
      </c>
      <c r="B47" s="30">
        <v>7739.52</v>
      </c>
      <c r="C47" s="30">
        <v>3934.06</v>
      </c>
      <c r="D47" s="30">
        <v>11673.59</v>
      </c>
      <c r="E47" s="31">
        <v>8052.04</v>
      </c>
      <c r="F47" s="31">
        <v>4056.28</v>
      </c>
      <c r="G47" s="31">
        <v>12108.32</v>
      </c>
      <c r="H47" s="31">
        <f>E47-B47</f>
        <v>312.51999999999953</v>
      </c>
      <c r="I47" s="31">
        <f>F47-C47</f>
        <v>122.22000000000025</v>
      </c>
      <c r="J47" s="31">
        <f>G47-D47</f>
        <v>434.72999999999956</v>
      </c>
      <c r="K47" s="31">
        <v>-224.79910000000291</v>
      </c>
      <c r="L47" s="31">
        <v>1000</v>
      </c>
      <c r="M47" s="31">
        <f t="shared" si="8"/>
        <v>1997.0027999999968</v>
      </c>
      <c r="N47" s="2">
        <f t="shared" si="8"/>
        <v>294.55020000000064</v>
      </c>
      <c r="O47" s="8">
        <f t="shared" si="5"/>
        <v>2291.5529999999976</v>
      </c>
      <c r="P47" s="8"/>
      <c r="Q47" s="2">
        <f t="shared" si="6"/>
        <v>-1516.3521000000005</v>
      </c>
      <c r="R47" s="2" t="str">
        <f t="shared" si="4"/>
        <v xml:space="preserve">№035 </v>
      </c>
    </row>
    <row r="48" spans="1:18">
      <c r="A48" s="27" t="s">
        <v>59</v>
      </c>
      <c r="B48" s="28">
        <v>5456.38</v>
      </c>
      <c r="C48" s="28">
        <v>1732.2</v>
      </c>
      <c r="D48" s="28">
        <v>7188.6</v>
      </c>
      <c r="E48" s="28">
        <v>5730.77</v>
      </c>
      <c r="F48" s="28">
        <v>1801.08</v>
      </c>
      <c r="G48" s="28">
        <v>7531.8600000000006</v>
      </c>
      <c r="H48" s="28">
        <f>E48-B48</f>
        <v>274.39000000000033</v>
      </c>
      <c r="I48" s="28">
        <f>F48-C48</f>
        <v>68.879999999999882</v>
      </c>
      <c r="J48" s="28">
        <f>G48-D48</f>
        <v>343.26000000000022</v>
      </c>
      <c r="K48" s="28">
        <v>-338.16550000000007</v>
      </c>
      <c r="L48" s="28">
        <v>2000</v>
      </c>
      <c r="M48" s="28">
        <f t="shared" si="8"/>
        <v>1753.3521000000021</v>
      </c>
      <c r="N48" s="29">
        <f t="shared" si="8"/>
        <v>166.00079999999971</v>
      </c>
      <c r="O48" s="27">
        <f t="shared" si="5"/>
        <v>1919.3529000000019</v>
      </c>
      <c r="P48" s="27"/>
      <c r="Q48" s="29">
        <f t="shared" si="6"/>
        <v>-257.51840000000175</v>
      </c>
      <c r="R48" s="29" t="str">
        <f t="shared" si="4"/>
        <v xml:space="preserve">№036 </v>
      </c>
    </row>
    <row r="49" spans="1:18">
      <c r="A49" s="8" t="s">
        <v>60</v>
      </c>
      <c r="B49" s="30">
        <v>5489.46</v>
      </c>
      <c r="C49" s="30">
        <v>2697.52</v>
      </c>
      <c r="D49" s="30">
        <v>8187.03</v>
      </c>
      <c r="E49" s="31">
        <v>5810.4400000000005</v>
      </c>
      <c r="F49" s="31">
        <v>2836.19</v>
      </c>
      <c r="G49" s="31">
        <v>8646.69</v>
      </c>
      <c r="H49" s="31">
        <f>E49-B49</f>
        <v>320.98000000000047</v>
      </c>
      <c r="I49" s="31">
        <f>F49-C49</f>
        <v>138.67000000000007</v>
      </c>
      <c r="J49" s="31">
        <f>G49-D49</f>
        <v>459.66000000000076</v>
      </c>
      <c r="K49" s="31">
        <v>-8166.2725999999957</v>
      </c>
      <c r="L49" s="31">
        <v>0</v>
      </c>
      <c r="M49" s="31">
        <f t="shared" si="8"/>
        <v>2051.062200000003</v>
      </c>
      <c r="N49" s="2">
        <f t="shared" si="8"/>
        <v>334.19470000000018</v>
      </c>
      <c r="O49" s="8">
        <f t="shared" si="5"/>
        <v>2385.256900000003</v>
      </c>
      <c r="P49" s="8"/>
      <c r="Q49" s="2">
        <f t="shared" si="6"/>
        <v>-10551.529499999999</v>
      </c>
      <c r="R49" s="2" t="str">
        <f t="shared" si="4"/>
        <v xml:space="preserve">№037 </v>
      </c>
    </row>
    <row r="50" spans="1:18">
      <c r="A50" s="27" t="s">
        <v>61</v>
      </c>
      <c r="B50" s="28">
        <v>2919.18</v>
      </c>
      <c r="C50" s="28">
        <v>1568.02</v>
      </c>
      <c r="D50" s="28">
        <v>4487.21</v>
      </c>
      <c r="E50" s="28">
        <v>3045.92</v>
      </c>
      <c r="F50" s="28">
        <v>1610.41</v>
      </c>
      <c r="G50" s="28">
        <v>4656.34</v>
      </c>
      <c r="H50" s="28">
        <f>E50-B50</f>
        <v>126.74000000000024</v>
      </c>
      <c r="I50" s="28">
        <f>F50-C50</f>
        <v>42.3900000000001</v>
      </c>
      <c r="J50" s="28">
        <f>G50-D50</f>
        <v>169.13000000000011</v>
      </c>
      <c r="K50" s="28">
        <v>1860.8710153108175</v>
      </c>
      <c r="L50" s="28">
        <v>0</v>
      </c>
      <c r="M50" s="28">
        <f t="shared" si="8"/>
        <v>809.86860000000149</v>
      </c>
      <c r="N50" s="29">
        <f t="shared" si="8"/>
        <v>102.15990000000025</v>
      </c>
      <c r="O50" s="27">
        <f t="shared" si="5"/>
        <v>912.02850000000171</v>
      </c>
      <c r="P50" s="27"/>
      <c r="Q50" s="29">
        <f t="shared" si="6"/>
        <v>948.84251531081577</v>
      </c>
      <c r="R50" s="29" t="str">
        <f t="shared" si="4"/>
        <v>№038</v>
      </c>
    </row>
    <row r="51" spans="1:18">
      <c r="A51" s="8" t="s">
        <v>62</v>
      </c>
      <c r="B51" s="30"/>
      <c r="C51" s="30"/>
      <c r="D51" s="30"/>
      <c r="E51" s="31"/>
      <c r="F51" s="31"/>
      <c r="G51" s="31"/>
      <c r="H51" s="31"/>
      <c r="I51" s="31"/>
      <c r="J51" s="31"/>
      <c r="K51" s="31">
        <v>-582.58610000000476</v>
      </c>
      <c r="L51" s="31">
        <v>0</v>
      </c>
      <c r="M51" s="31">
        <f t="shared" si="8"/>
        <v>0</v>
      </c>
      <c r="N51" s="2">
        <f t="shared" si="8"/>
        <v>0</v>
      </c>
      <c r="O51" s="8">
        <f t="shared" si="5"/>
        <v>0</v>
      </c>
      <c r="P51" s="8"/>
      <c r="Q51" s="2">
        <f t="shared" si="6"/>
        <v>-582.58610000000476</v>
      </c>
      <c r="R51" s="2" t="str">
        <f t="shared" si="4"/>
        <v>№039 снят потребителем</v>
      </c>
    </row>
    <row r="52" spans="1:18">
      <c r="A52" s="27" t="s">
        <v>63</v>
      </c>
      <c r="B52" s="28">
        <v>1372.33</v>
      </c>
      <c r="C52" s="28">
        <v>2550.5300000000002</v>
      </c>
      <c r="D52" s="28">
        <v>3922.88</v>
      </c>
      <c r="E52" s="28">
        <v>1372.33</v>
      </c>
      <c r="F52" s="28">
        <v>2550.5300000000002</v>
      </c>
      <c r="G52" s="28">
        <v>3922.88</v>
      </c>
      <c r="H52" s="28">
        <f>E52-B52</f>
        <v>0</v>
      </c>
      <c r="I52" s="28">
        <f>F52-C52</f>
        <v>0</v>
      </c>
      <c r="J52" s="28">
        <f>G52-D52</f>
        <v>0</v>
      </c>
      <c r="K52" s="28">
        <v>-0.42230000000025658</v>
      </c>
      <c r="L52" s="28">
        <v>0</v>
      </c>
      <c r="M52" s="28">
        <f t="shared" si="8"/>
        <v>0</v>
      </c>
      <c r="N52" s="29">
        <f t="shared" si="8"/>
        <v>0</v>
      </c>
      <c r="O52" s="27">
        <f t="shared" si="5"/>
        <v>0</v>
      </c>
      <c r="P52" s="27"/>
      <c r="Q52" s="29">
        <f t="shared" si="6"/>
        <v>-0.42230000000025658</v>
      </c>
      <c r="R52" s="29" t="str">
        <f t="shared" si="4"/>
        <v>№040</v>
      </c>
    </row>
    <row r="53" spans="1:18">
      <c r="A53" s="8" t="s">
        <v>64</v>
      </c>
      <c r="B53" s="30">
        <v>4852.3100000000004</v>
      </c>
      <c r="C53" s="30">
        <v>2771.58</v>
      </c>
      <c r="D53" s="30">
        <v>7624.32</v>
      </c>
      <c r="E53" s="31">
        <v>4993.07</v>
      </c>
      <c r="F53" s="31">
        <v>2793.04</v>
      </c>
      <c r="G53" s="31">
        <v>7786.54</v>
      </c>
      <c r="H53" s="31">
        <f>E53-B53</f>
        <v>140.75999999999931</v>
      </c>
      <c r="I53" s="31">
        <f>F53-C53</f>
        <v>21.460000000000036</v>
      </c>
      <c r="J53" s="31">
        <f>G53-D53</f>
        <v>162.22000000000025</v>
      </c>
      <c r="K53" s="31">
        <v>-953.40720000000147</v>
      </c>
      <c r="L53" s="31">
        <v>1000</v>
      </c>
      <c r="M53" s="31">
        <f t="shared" si="8"/>
        <v>899.45639999999548</v>
      </c>
      <c r="N53" s="2">
        <f t="shared" si="8"/>
        <v>51.718600000000087</v>
      </c>
      <c r="O53" s="8">
        <f t="shared" si="5"/>
        <v>951.17499999999552</v>
      </c>
      <c r="P53" s="8"/>
      <c r="Q53" s="2">
        <f t="shared" si="6"/>
        <v>-904.5821999999971</v>
      </c>
      <c r="R53" s="2" t="str">
        <f t="shared" si="4"/>
        <v xml:space="preserve">№041 </v>
      </c>
    </row>
    <row r="54" spans="1:18">
      <c r="A54" s="27" t="s">
        <v>65</v>
      </c>
      <c r="B54" s="28">
        <v>7254.05</v>
      </c>
      <c r="C54" s="28">
        <v>3338.23</v>
      </c>
      <c r="D54" s="28">
        <v>10592.29</v>
      </c>
      <c r="E54" s="28">
        <v>7347.1500000000005</v>
      </c>
      <c r="F54" s="28">
        <v>3358.4900000000002</v>
      </c>
      <c r="G54" s="28">
        <v>10705.64</v>
      </c>
      <c r="H54" s="28">
        <f>E54-B54</f>
        <v>93.100000000000364</v>
      </c>
      <c r="I54" s="28">
        <f>F54-C54</f>
        <v>20.260000000000218</v>
      </c>
      <c r="J54" s="28">
        <f>G54-D54</f>
        <v>113.34999999999854</v>
      </c>
      <c r="K54" s="28">
        <v>-320.35549999999967</v>
      </c>
      <c r="L54" s="28">
        <v>0</v>
      </c>
      <c r="M54" s="28">
        <f t="shared" si="8"/>
        <v>594.90900000000227</v>
      </c>
      <c r="N54" s="29">
        <f t="shared" si="8"/>
        <v>48.826600000000532</v>
      </c>
      <c r="O54" s="27">
        <f t="shared" si="5"/>
        <v>643.73560000000282</v>
      </c>
      <c r="P54" s="27"/>
      <c r="Q54" s="29">
        <f t="shared" si="6"/>
        <v>-964.09110000000248</v>
      </c>
      <c r="R54" s="29" t="str">
        <f t="shared" si="4"/>
        <v xml:space="preserve">№041а </v>
      </c>
    </row>
    <row r="55" spans="1:18">
      <c r="A55" s="8" t="s">
        <v>66</v>
      </c>
      <c r="B55" s="30">
        <v>2635.69</v>
      </c>
      <c r="C55" s="30">
        <v>2239.69</v>
      </c>
      <c r="D55" s="30">
        <v>4875.41</v>
      </c>
      <c r="E55" s="31">
        <v>2851.2200000000003</v>
      </c>
      <c r="F55" s="31">
        <v>2273.63</v>
      </c>
      <c r="G55" s="31">
        <v>5124.8900000000003</v>
      </c>
      <c r="H55" s="31">
        <f>E55-B55</f>
        <v>215.5300000000002</v>
      </c>
      <c r="I55" s="31">
        <f>F55-C55</f>
        <v>33.940000000000055</v>
      </c>
      <c r="J55" s="31">
        <f>G55-D55</f>
        <v>249.48000000000047</v>
      </c>
      <c r="K55" s="31">
        <v>-1114.6742000000002</v>
      </c>
      <c r="L55" s="31">
        <v>1114.67</v>
      </c>
      <c r="M55" s="31">
        <f t="shared" si="8"/>
        <v>1377.2367000000013</v>
      </c>
      <c r="N55" s="2">
        <f t="shared" si="8"/>
        <v>81.795400000000143</v>
      </c>
      <c r="O55" s="8">
        <f t="shared" si="5"/>
        <v>1459.0321000000015</v>
      </c>
      <c r="P55" s="8"/>
      <c r="Q55" s="2">
        <f t="shared" si="6"/>
        <v>-1459.0363000000016</v>
      </c>
      <c r="R55" s="2" t="str">
        <f t="shared" si="4"/>
        <v xml:space="preserve">№042 </v>
      </c>
    </row>
    <row r="56" spans="1:18">
      <c r="A56" s="27" t="s">
        <v>67</v>
      </c>
      <c r="B56" s="28">
        <v>3258.76</v>
      </c>
      <c r="C56" s="28">
        <v>1334.79</v>
      </c>
      <c r="D56" s="28">
        <v>4593.5600000000004</v>
      </c>
      <c r="E56" s="28">
        <v>3369.98</v>
      </c>
      <c r="F56" s="28">
        <v>1364.89</v>
      </c>
      <c r="G56" s="28">
        <v>4734.87</v>
      </c>
      <c r="H56" s="28">
        <f>E56-B56</f>
        <v>111.2199999999998</v>
      </c>
      <c r="I56" s="28">
        <f>F56-C56</f>
        <v>30.100000000000136</v>
      </c>
      <c r="J56" s="28">
        <f>G56-D56</f>
        <v>141.30999999999949</v>
      </c>
      <c r="K56" s="28">
        <v>-1821.9180000000024</v>
      </c>
      <c r="L56" s="28">
        <v>0</v>
      </c>
      <c r="M56" s="28">
        <f t="shared" si="8"/>
        <v>710.69579999999871</v>
      </c>
      <c r="N56" s="29">
        <f t="shared" si="8"/>
        <v>72.541000000000338</v>
      </c>
      <c r="O56" s="27">
        <f t="shared" si="5"/>
        <v>783.23679999999899</v>
      </c>
      <c r="P56" s="27"/>
      <c r="Q56" s="29">
        <f t="shared" si="6"/>
        <v>-2605.1548000000012</v>
      </c>
      <c r="R56" s="29" t="str">
        <f t="shared" si="4"/>
        <v xml:space="preserve">№043\1 </v>
      </c>
    </row>
    <row r="57" spans="1:18">
      <c r="A57" s="8" t="s">
        <v>68</v>
      </c>
      <c r="B57" s="30">
        <v>15810.29</v>
      </c>
      <c r="C57" s="30">
        <v>7155.89</v>
      </c>
      <c r="D57" s="30">
        <v>22966.18</v>
      </c>
      <c r="E57" s="31">
        <v>16170.66</v>
      </c>
      <c r="F57" s="31">
        <v>7252.03</v>
      </c>
      <c r="G57" s="31">
        <v>23422.69</v>
      </c>
      <c r="H57" s="31">
        <f>E57-B57</f>
        <v>360.36999999999898</v>
      </c>
      <c r="I57" s="31">
        <f>F57-C57</f>
        <v>96.139999999999418</v>
      </c>
      <c r="J57" s="31">
        <f>G57-D57</f>
        <v>456.5099999999984</v>
      </c>
      <c r="K57" s="31">
        <v>-1363.8816000000033</v>
      </c>
      <c r="L57" s="31">
        <v>3200</v>
      </c>
      <c r="M57" s="31">
        <f t="shared" si="8"/>
        <v>2302.7642999999935</v>
      </c>
      <c r="N57" s="2">
        <f t="shared" si="8"/>
        <v>231.69739999999862</v>
      </c>
      <c r="O57" s="8">
        <f t="shared" si="5"/>
        <v>2534.4616999999921</v>
      </c>
      <c r="P57" s="8"/>
      <c r="Q57" s="2">
        <f t="shared" si="6"/>
        <v>-698.34329999999545</v>
      </c>
      <c r="R57" s="2" t="str">
        <f t="shared" si="4"/>
        <v xml:space="preserve">№043\2 </v>
      </c>
    </row>
    <row r="58" spans="1:18">
      <c r="A58" s="27" t="s">
        <v>69</v>
      </c>
      <c r="B58" s="28">
        <v>4007.7400000000002</v>
      </c>
      <c r="C58" s="28">
        <v>1964.46</v>
      </c>
      <c r="D58" s="28">
        <v>5972.21</v>
      </c>
      <c r="E58" s="28">
        <v>4165.78</v>
      </c>
      <c r="F58" s="28">
        <v>2003.71</v>
      </c>
      <c r="G58" s="28">
        <v>6169.5</v>
      </c>
      <c r="H58" s="28">
        <f>E58-B58</f>
        <v>158.03999999999951</v>
      </c>
      <c r="I58" s="28">
        <f>F58-C58</f>
        <v>39.25</v>
      </c>
      <c r="J58" s="28">
        <f>G58-D58</f>
        <v>197.28999999999996</v>
      </c>
      <c r="K58" s="28">
        <v>-1843.8003000000022</v>
      </c>
      <c r="L58" s="28">
        <v>0</v>
      </c>
      <c r="M58" s="28">
        <f t="shared" si="8"/>
        <v>1009.8755999999968</v>
      </c>
      <c r="N58" s="29">
        <f t="shared" si="8"/>
        <v>94.592500000000001</v>
      </c>
      <c r="O58" s="27">
        <f t="shared" si="5"/>
        <v>1104.4680999999969</v>
      </c>
      <c r="P58" s="27"/>
      <c r="Q58" s="29">
        <f t="shared" si="6"/>
        <v>-2948.268399999999</v>
      </c>
      <c r="R58" s="29" t="str">
        <f t="shared" si="4"/>
        <v xml:space="preserve">№044 </v>
      </c>
    </row>
    <row r="59" spans="1:18">
      <c r="A59" s="8" t="s">
        <v>70</v>
      </c>
      <c r="B59" s="30"/>
      <c r="C59" s="30"/>
      <c r="D59" s="30"/>
      <c r="E59" s="31"/>
      <c r="F59" s="31"/>
      <c r="G59" s="31"/>
      <c r="H59" s="31"/>
      <c r="I59" s="31"/>
      <c r="J59" s="31"/>
      <c r="K59" s="31">
        <v>0</v>
      </c>
      <c r="L59" s="31">
        <v>0</v>
      </c>
      <c r="M59" s="31"/>
      <c r="N59" s="2"/>
      <c r="O59" s="8"/>
      <c r="P59" s="8"/>
      <c r="Q59" s="2">
        <f t="shared" si="6"/>
        <v>0</v>
      </c>
      <c r="R59" s="2" t="str">
        <f t="shared" si="4"/>
        <v>№045 не установлен</v>
      </c>
    </row>
    <row r="60" spans="1:18">
      <c r="A60" s="27" t="s">
        <v>71</v>
      </c>
      <c r="B60" s="28">
        <v>4275.93</v>
      </c>
      <c r="C60" s="28">
        <v>3209.91</v>
      </c>
      <c r="D60" s="28">
        <v>7485.84</v>
      </c>
      <c r="E60" s="28">
        <v>4610.96</v>
      </c>
      <c r="F60" s="28">
        <v>3402.37</v>
      </c>
      <c r="G60" s="28">
        <v>8013.34</v>
      </c>
      <c r="H60" s="28">
        <f>E60-B60</f>
        <v>335.02999999999975</v>
      </c>
      <c r="I60" s="28">
        <f>F60-C60</f>
        <v>192.46000000000004</v>
      </c>
      <c r="J60" s="28">
        <f>G60-D60</f>
        <v>527.5</v>
      </c>
      <c r="K60" s="28">
        <v>-3984.8536000000013</v>
      </c>
      <c r="L60" s="28">
        <v>3984.85</v>
      </c>
      <c r="M60" s="28">
        <f t="shared" ref="M60:N91" si="12">H60*M$6</f>
        <v>2140.8416999999981</v>
      </c>
      <c r="N60" s="29">
        <f t="shared" si="12"/>
        <v>463.82860000000011</v>
      </c>
      <c r="O60" s="27">
        <f t="shared" si="5"/>
        <v>2604.6702999999984</v>
      </c>
      <c r="P60" s="27"/>
      <c r="Q60" s="29">
        <f t="shared" si="6"/>
        <v>-2604.6739000000002</v>
      </c>
      <c r="R60" s="29" t="str">
        <f t="shared" si="4"/>
        <v xml:space="preserve">№046 </v>
      </c>
    </row>
    <row r="61" spans="1:18">
      <c r="A61" s="8" t="s">
        <v>72</v>
      </c>
      <c r="B61" s="30">
        <v>6656.42</v>
      </c>
      <c r="C61" s="30">
        <v>2817.2000000000003</v>
      </c>
      <c r="D61" s="30">
        <v>9473.64</v>
      </c>
      <c r="E61" s="31">
        <v>6733.24</v>
      </c>
      <c r="F61" s="31">
        <v>2842.4900000000002</v>
      </c>
      <c r="G61" s="31">
        <v>9575.76</v>
      </c>
      <c r="H61" s="31">
        <f>E61-B61</f>
        <v>76.819999999999709</v>
      </c>
      <c r="I61" s="31">
        <f>F61-C61</f>
        <v>25.289999999999964</v>
      </c>
      <c r="J61" s="31">
        <f>G61-D61</f>
        <v>102.1200000000008</v>
      </c>
      <c r="K61" s="31">
        <v>-2676.7900000000004</v>
      </c>
      <c r="L61" s="31">
        <v>0</v>
      </c>
      <c r="M61" s="31">
        <f t="shared" si="12"/>
        <v>490.87979999999811</v>
      </c>
      <c r="N61" s="2">
        <f t="shared" si="12"/>
        <v>60.948899999999917</v>
      </c>
      <c r="O61" s="8">
        <f t="shared" si="5"/>
        <v>551.82869999999798</v>
      </c>
      <c r="P61" s="8"/>
      <c r="Q61" s="2">
        <f t="shared" si="6"/>
        <v>-3228.6186999999982</v>
      </c>
      <c r="R61" s="2" t="str">
        <f t="shared" si="4"/>
        <v xml:space="preserve">№046а </v>
      </c>
    </row>
    <row r="62" spans="1:18">
      <c r="A62" s="27" t="s">
        <v>73</v>
      </c>
      <c r="B62" s="28">
        <v>297.15000000000003</v>
      </c>
      <c r="C62" s="28">
        <v>136.05000000000001</v>
      </c>
      <c r="D62" s="28">
        <v>433.21000000000004</v>
      </c>
      <c r="E62" s="28">
        <v>305.01</v>
      </c>
      <c r="F62" s="28">
        <v>140.04</v>
      </c>
      <c r="G62" s="28">
        <v>445.06</v>
      </c>
      <c r="H62" s="28">
        <f>E62-B62</f>
        <v>7.8599999999999568</v>
      </c>
      <c r="I62" s="28">
        <f>F62-C62</f>
        <v>3.9899999999999807</v>
      </c>
      <c r="J62" s="28">
        <f>G62-D62</f>
        <v>11.849999999999966</v>
      </c>
      <c r="K62" s="28">
        <v>-1938.0708000000002</v>
      </c>
      <c r="L62" s="28">
        <v>0</v>
      </c>
      <c r="M62" s="28">
        <f t="shared" si="12"/>
        <v>50.225399999999723</v>
      </c>
      <c r="N62" s="29">
        <f t="shared" si="12"/>
        <v>9.6158999999999537</v>
      </c>
      <c r="O62" s="27">
        <f t="shared" si="5"/>
        <v>59.841299999999677</v>
      </c>
      <c r="P62" s="27"/>
      <c r="Q62" s="29">
        <f t="shared" si="6"/>
        <v>-1997.9120999999998</v>
      </c>
      <c r="R62" s="29" t="str">
        <f t="shared" si="4"/>
        <v xml:space="preserve">№047 </v>
      </c>
    </row>
    <row r="63" spans="1:18">
      <c r="A63" s="8" t="s">
        <v>74</v>
      </c>
      <c r="B63" s="30">
        <v>7825.35</v>
      </c>
      <c r="C63" s="30">
        <v>2280.73</v>
      </c>
      <c r="D63" s="30">
        <v>10106.09</v>
      </c>
      <c r="E63" s="31">
        <v>8507.6</v>
      </c>
      <c r="F63" s="31">
        <v>2414.0300000000002</v>
      </c>
      <c r="G63" s="31">
        <v>10921.630000000001</v>
      </c>
      <c r="H63" s="31">
        <f>E63-B63</f>
        <v>682.25</v>
      </c>
      <c r="I63" s="31">
        <f>F63-C63</f>
        <v>133.30000000000018</v>
      </c>
      <c r="J63" s="31">
        <f>G63-D63</f>
        <v>815.54000000000087</v>
      </c>
      <c r="K63" s="31">
        <v>-4386.9192000000003</v>
      </c>
      <c r="L63" s="31">
        <v>4387</v>
      </c>
      <c r="M63" s="31">
        <f t="shared" si="12"/>
        <v>4359.5774999999994</v>
      </c>
      <c r="N63" s="2">
        <f t="shared" si="12"/>
        <v>321.25300000000044</v>
      </c>
      <c r="O63" s="8">
        <f>SUM(M63:N63)</f>
        <v>4680.8305</v>
      </c>
      <c r="P63" s="8"/>
      <c r="Q63" s="2">
        <f t="shared" si="6"/>
        <v>-4680.7497000000003</v>
      </c>
      <c r="R63" s="2" t="str">
        <f t="shared" si="4"/>
        <v xml:space="preserve">№048 </v>
      </c>
    </row>
    <row r="64" spans="1:18">
      <c r="A64" s="27" t="s">
        <v>75</v>
      </c>
      <c r="B64" s="28">
        <v>6655.68</v>
      </c>
      <c r="C64" s="28">
        <v>2759</v>
      </c>
      <c r="D64" s="28">
        <v>9414.7000000000007</v>
      </c>
      <c r="E64" s="28">
        <v>6953.9000000000005</v>
      </c>
      <c r="F64" s="28">
        <v>2828.31</v>
      </c>
      <c r="G64" s="28">
        <v>9782.2100000000009</v>
      </c>
      <c r="H64" s="28">
        <f>E64-B64</f>
        <v>298.22000000000025</v>
      </c>
      <c r="I64" s="28">
        <f>F64-C64</f>
        <v>69.309999999999945</v>
      </c>
      <c r="J64" s="28">
        <f>G64-D64</f>
        <v>367.51000000000022</v>
      </c>
      <c r="K64" s="28">
        <v>-2519.5403000000024</v>
      </c>
      <c r="L64" s="28">
        <v>1500</v>
      </c>
      <c r="M64" s="28">
        <f t="shared" si="12"/>
        <v>1905.6258000000016</v>
      </c>
      <c r="N64" s="29">
        <f t="shared" si="12"/>
        <v>167.03709999999987</v>
      </c>
      <c r="O64" s="27">
        <f t="shared" si="5"/>
        <v>2072.6629000000016</v>
      </c>
      <c r="P64" s="27"/>
      <c r="Q64" s="29">
        <f t="shared" si="6"/>
        <v>-3092.2032000000036</v>
      </c>
      <c r="R64" s="29" t="str">
        <f t="shared" si="4"/>
        <v xml:space="preserve">№049 </v>
      </c>
    </row>
    <row r="65" spans="1:18">
      <c r="A65" s="8" t="s">
        <v>76</v>
      </c>
      <c r="B65" s="30">
        <v>8607.82</v>
      </c>
      <c r="C65" s="30">
        <v>3427.82</v>
      </c>
      <c r="D65" s="30">
        <v>12035.66</v>
      </c>
      <c r="E65" s="31">
        <v>8975.08</v>
      </c>
      <c r="F65" s="31">
        <v>3525.1800000000003</v>
      </c>
      <c r="G65" s="31">
        <v>12500.27</v>
      </c>
      <c r="H65" s="31">
        <f>E65-B65</f>
        <v>367.26000000000022</v>
      </c>
      <c r="I65" s="31">
        <f>F65-C65</f>
        <v>97.360000000000127</v>
      </c>
      <c r="J65" s="31">
        <f>G65-D65</f>
        <v>464.61000000000058</v>
      </c>
      <c r="K65" s="31">
        <v>-2077.2424999999976</v>
      </c>
      <c r="L65" s="31">
        <v>0</v>
      </c>
      <c r="M65" s="31">
        <f t="shared" si="12"/>
        <v>2346.7914000000014</v>
      </c>
      <c r="N65" s="2">
        <f t="shared" si="12"/>
        <v>234.63760000000033</v>
      </c>
      <c r="O65" s="8">
        <f t="shared" si="5"/>
        <v>2581.4290000000019</v>
      </c>
      <c r="P65" s="8"/>
      <c r="Q65" s="2">
        <f t="shared" si="6"/>
        <v>-4658.6714999999995</v>
      </c>
      <c r="R65" s="2" t="str">
        <f t="shared" si="4"/>
        <v xml:space="preserve">№050 </v>
      </c>
    </row>
    <row r="66" spans="1:18">
      <c r="A66" s="27" t="s">
        <v>77</v>
      </c>
      <c r="B66" s="28">
        <v>12956.82</v>
      </c>
      <c r="C66" s="28">
        <v>13709.57</v>
      </c>
      <c r="D66" s="28">
        <v>26666.400000000001</v>
      </c>
      <c r="E66" s="28">
        <v>13162.6</v>
      </c>
      <c r="F66" s="28">
        <v>13784.25</v>
      </c>
      <c r="G66" s="28">
        <v>26946.850000000002</v>
      </c>
      <c r="H66" s="28">
        <f>E66-B66</f>
        <v>205.78000000000065</v>
      </c>
      <c r="I66" s="28">
        <f>F66-C66</f>
        <v>74.680000000000291</v>
      </c>
      <c r="J66" s="28">
        <f>G66-D66</f>
        <v>280.45000000000073</v>
      </c>
      <c r="K66" s="28">
        <v>-3434.4272999999944</v>
      </c>
      <c r="L66" s="28">
        <v>0</v>
      </c>
      <c r="M66" s="28">
        <f t="shared" si="12"/>
        <v>1314.934200000004</v>
      </c>
      <c r="N66" s="29">
        <f t="shared" si="12"/>
        <v>179.97880000000072</v>
      </c>
      <c r="O66" s="27">
        <f t="shared" si="5"/>
        <v>1494.9130000000048</v>
      </c>
      <c r="P66" s="27"/>
      <c r="Q66" s="29">
        <f t="shared" si="6"/>
        <v>-4929.3402999999989</v>
      </c>
      <c r="R66" s="29" t="str">
        <f t="shared" si="4"/>
        <v xml:space="preserve">№051 </v>
      </c>
    </row>
    <row r="67" spans="1:18">
      <c r="A67" s="8" t="s">
        <v>78</v>
      </c>
      <c r="B67" s="30">
        <v>4815.59</v>
      </c>
      <c r="C67" s="30">
        <v>1778.1200000000001</v>
      </c>
      <c r="D67" s="30">
        <v>6593.72</v>
      </c>
      <c r="E67" s="31">
        <v>5028.33</v>
      </c>
      <c r="F67" s="31">
        <v>1872.1200000000001</v>
      </c>
      <c r="G67" s="31">
        <v>6900.46</v>
      </c>
      <c r="H67" s="31">
        <f>E67-B67</f>
        <v>212.73999999999978</v>
      </c>
      <c r="I67" s="31">
        <f>F67-C67</f>
        <v>94</v>
      </c>
      <c r="J67" s="31">
        <f>G67-D67</f>
        <v>306.73999999999978</v>
      </c>
      <c r="K67" s="31">
        <v>-2744.5703000000012</v>
      </c>
      <c r="L67" s="31">
        <v>3000</v>
      </c>
      <c r="M67" s="31">
        <f t="shared" si="12"/>
        <v>1359.4085999999986</v>
      </c>
      <c r="N67" s="2">
        <f t="shared" si="12"/>
        <v>226.54000000000002</v>
      </c>
      <c r="O67" s="8">
        <f t="shared" si="5"/>
        <v>1585.9485999999986</v>
      </c>
      <c r="P67" s="8"/>
      <c r="Q67" s="2">
        <f t="shared" si="6"/>
        <v>-1330.5189</v>
      </c>
      <c r="R67" s="2" t="str">
        <f t="shared" si="4"/>
        <v xml:space="preserve">№052 </v>
      </c>
    </row>
    <row r="68" spans="1:18">
      <c r="A68" s="27" t="s">
        <v>79</v>
      </c>
      <c r="B68" s="28">
        <v>3785.75</v>
      </c>
      <c r="C68" s="28">
        <v>1324.48</v>
      </c>
      <c r="D68" s="28">
        <v>5110.26</v>
      </c>
      <c r="E68" s="28">
        <v>3822.07</v>
      </c>
      <c r="F68" s="28">
        <v>1337.57</v>
      </c>
      <c r="G68" s="28">
        <v>5159.6900000000005</v>
      </c>
      <c r="H68" s="28">
        <f>E68-B68</f>
        <v>36.320000000000164</v>
      </c>
      <c r="I68" s="28">
        <f>F68-C68</f>
        <v>13.089999999999918</v>
      </c>
      <c r="J68" s="28">
        <f>G68-D68</f>
        <v>49.430000000000291</v>
      </c>
      <c r="K68" s="28">
        <v>24.785799999999426</v>
      </c>
      <c r="L68" s="28">
        <v>0</v>
      </c>
      <c r="M68" s="28">
        <f t="shared" si="12"/>
        <v>232.08480000000102</v>
      </c>
      <c r="N68" s="29">
        <f t="shared" si="12"/>
        <v>31.546899999999805</v>
      </c>
      <c r="O68" s="27">
        <f t="shared" si="5"/>
        <v>263.63170000000082</v>
      </c>
      <c r="P68" s="27"/>
      <c r="Q68" s="29">
        <f t="shared" si="6"/>
        <v>-238.84590000000139</v>
      </c>
      <c r="R68" s="29" t="str">
        <f t="shared" si="4"/>
        <v xml:space="preserve">№052а </v>
      </c>
    </row>
    <row r="69" spans="1:18">
      <c r="A69" s="8" t="s">
        <v>80</v>
      </c>
      <c r="B69" s="30">
        <v>123.07000000000001</v>
      </c>
      <c r="C69" s="30">
        <v>77.27</v>
      </c>
      <c r="D69" s="30">
        <v>200.35</v>
      </c>
      <c r="E69" s="31">
        <v>125.43</v>
      </c>
      <c r="F69" s="31">
        <v>78.320000000000007</v>
      </c>
      <c r="G69" s="31">
        <v>203.76</v>
      </c>
      <c r="H69" s="31">
        <f>E69-B69</f>
        <v>2.3599999999999994</v>
      </c>
      <c r="I69" s="31">
        <f>F69-C69</f>
        <v>1.0500000000000114</v>
      </c>
      <c r="J69" s="31">
        <f>G69-D69</f>
        <v>3.4099999999999966</v>
      </c>
      <c r="K69" s="31">
        <v>18.715300000000035</v>
      </c>
      <c r="L69" s="31">
        <v>0</v>
      </c>
      <c r="M69" s="31">
        <f t="shared" si="12"/>
        <v>15.080399999999996</v>
      </c>
      <c r="N69" s="2">
        <f t="shared" si="12"/>
        <v>2.5305000000000275</v>
      </c>
      <c r="O69" s="8">
        <f t="shared" si="5"/>
        <v>17.610900000000022</v>
      </c>
      <c r="P69" s="8"/>
      <c r="Q69" s="2">
        <f t="shared" si="6"/>
        <v>1.1044000000000125</v>
      </c>
      <c r="R69" s="2" t="str">
        <f t="shared" si="4"/>
        <v xml:space="preserve">№053 </v>
      </c>
    </row>
    <row r="70" spans="1:18">
      <c r="A70" s="27" t="s">
        <v>81</v>
      </c>
      <c r="B70" s="28">
        <v>1214.01</v>
      </c>
      <c r="C70" s="28">
        <v>605.45000000000005</v>
      </c>
      <c r="D70" s="28">
        <v>1819.47</v>
      </c>
      <c r="E70" s="28">
        <v>1254.57</v>
      </c>
      <c r="F70" s="28">
        <v>623.93000000000006</v>
      </c>
      <c r="G70" s="28">
        <v>1878.51</v>
      </c>
      <c r="H70" s="28">
        <f>E70-B70</f>
        <v>40.559999999999945</v>
      </c>
      <c r="I70" s="28">
        <f>F70-C70</f>
        <v>18.480000000000018</v>
      </c>
      <c r="J70" s="28">
        <f>G70-D70</f>
        <v>59.039999999999964</v>
      </c>
      <c r="K70" s="28">
        <v>-1620.3549999999996</v>
      </c>
      <c r="L70" s="28">
        <v>2000</v>
      </c>
      <c r="M70" s="28">
        <f t="shared" si="12"/>
        <v>259.17839999999961</v>
      </c>
      <c r="N70" s="29">
        <f t="shared" si="12"/>
        <v>44.536800000000049</v>
      </c>
      <c r="O70" s="27">
        <f t="shared" si="5"/>
        <v>303.71519999999964</v>
      </c>
      <c r="P70" s="27"/>
      <c r="Q70" s="29">
        <f t="shared" si="6"/>
        <v>75.929800000000796</v>
      </c>
      <c r="R70" s="29" t="str">
        <f t="shared" si="4"/>
        <v xml:space="preserve">№054 </v>
      </c>
    </row>
    <row r="71" spans="1:18">
      <c r="A71" s="8" t="s">
        <v>82</v>
      </c>
      <c r="B71" s="30">
        <v>7138.46</v>
      </c>
      <c r="C71" s="30">
        <v>3262.9900000000002</v>
      </c>
      <c r="D71" s="30">
        <v>10401.469999999999</v>
      </c>
      <c r="E71" s="31">
        <v>7614.91</v>
      </c>
      <c r="F71" s="31">
        <v>3418.8</v>
      </c>
      <c r="G71" s="31">
        <v>11033.73</v>
      </c>
      <c r="H71" s="31">
        <f>E71-B71</f>
        <v>476.44999999999982</v>
      </c>
      <c r="I71" s="31">
        <f>F71-C71</f>
        <v>155.80999999999995</v>
      </c>
      <c r="J71" s="31">
        <f>G71-D71</f>
        <v>632.26000000000022</v>
      </c>
      <c r="K71" s="31">
        <v>-4631.9166999999998</v>
      </c>
      <c r="L71" s="31">
        <v>4700</v>
      </c>
      <c r="M71" s="31">
        <f t="shared" si="12"/>
        <v>3044.5154999999986</v>
      </c>
      <c r="N71" s="2">
        <f t="shared" si="12"/>
        <v>375.50209999999987</v>
      </c>
      <c r="O71" s="8">
        <f t="shared" si="5"/>
        <v>3420.0175999999983</v>
      </c>
      <c r="P71" s="8"/>
      <c r="Q71" s="2">
        <f t="shared" si="6"/>
        <v>-3351.9342999999981</v>
      </c>
      <c r="R71" s="2" t="str">
        <f t="shared" si="4"/>
        <v xml:space="preserve">№055 </v>
      </c>
    </row>
    <row r="72" spans="1:18">
      <c r="A72" s="27" t="s">
        <v>83</v>
      </c>
      <c r="B72" s="28">
        <v>4995.2</v>
      </c>
      <c r="C72" s="28">
        <v>2463.46</v>
      </c>
      <c r="D72" s="28">
        <v>7458.67</v>
      </c>
      <c r="E72" s="28">
        <v>5193.3100000000004</v>
      </c>
      <c r="F72" s="28">
        <v>2526.9500000000003</v>
      </c>
      <c r="G72" s="28">
        <v>7720.27</v>
      </c>
      <c r="H72" s="28">
        <f>E72-B72</f>
        <v>198.11000000000058</v>
      </c>
      <c r="I72" s="28">
        <f>F72-C72</f>
        <v>63.490000000000236</v>
      </c>
      <c r="J72" s="28">
        <f>G72-D72</f>
        <v>261.60000000000036</v>
      </c>
      <c r="K72" s="28">
        <v>-3713.0205999999989</v>
      </c>
      <c r="L72" s="28">
        <v>8000</v>
      </c>
      <c r="M72" s="28">
        <f t="shared" si="12"/>
        <v>1265.9229000000037</v>
      </c>
      <c r="N72" s="29">
        <f t="shared" si="12"/>
        <v>153.01090000000059</v>
      </c>
      <c r="O72" s="27">
        <f t="shared" si="5"/>
        <v>1418.9338000000043</v>
      </c>
      <c r="P72" s="27"/>
      <c r="Q72" s="29">
        <f t="shared" si="6"/>
        <v>2868.0455999999967</v>
      </c>
      <c r="R72" s="29" t="str">
        <f t="shared" si="4"/>
        <v xml:space="preserve">№056 </v>
      </c>
    </row>
    <row r="73" spans="1:18">
      <c r="A73" s="8" t="s">
        <v>84</v>
      </c>
      <c r="B73" s="30">
        <v>2427.4500000000003</v>
      </c>
      <c r="C73" s="30">
        <v>1063.26</v>
      </c>
      <c r="D73" s="30">
        <v>3490.73</v>
      </c>
      <c r="E73" s="31">
        <v>2549.84</v>
      </c>
      <c r="F73" s="31">
        <v>1308.43</v>
      </c>
      <c r="G73" s="31">
        <v>3858.28</v>
      </c>
      <c r="H73" s="31">
        <f>E73-B73</f>
        <v>122.38999999999987</v>
      </c>
      <c r="I73" s="31">
        <f>F73-C73</f>
        <v>245.17000000000007</v>
      </c>
      <c r="J73" s="31">
        <f>G73-D73</f>
        <v>367.55000000000018</v>
      </c>
      <c r="K73" s="31">
        <v>-1522.5985500000006</v>
      </c>
      <c r="L73" s="31">
        <v>0</v>
      </c>
      <c r="M73" s="31">
        <f t="shared" si="12"/>
        <v>782.07209999999918</v>
      </c>
      <c r="N73" s="2">
        <f t="shared" si="12"/>
        <v>590.8597000000002</v>
      </c>
      <c r="O73" s="8">
        <f t="shared" si="5"/>
        <v>1372.9317999999994</v>
      </c>
      <c r="P73" s="8"/>
      <c r="Q73" s="2">
        <f t="shared" si="6"/>
        <v>-2895.53035</v>
      </c>
      <c r="R73" s="2" t="str">
        <f t="shared" si="4"/>
        <v xml:space="preserve">№057 </v>
      </c>
    </row>
    <row r="74" spans="1:18">
      <c r="A74" s="27" t="s">
        <v>85</v>
      </c>
      <c r="B74" s="28">
        <v>6911.63</v>
      </c>
      <c r="C74" s="28">
        <v>2248.42</v>
      </c>
      <c r="D74" s="28">
        <v>9160.06</v>
      </c>
      <c r="E74" s="28">
        <v>7149.1</v>
      </c>
      <c r="F74" s="28">
        <v>2374.87</v>
      </c>
      <c r="G74" s="28">
        <v>9523.98</v>
      </c>
      <c r="H74" s="28">
        <f>E74-B74</f>
        <v>237.47000000000025</v>
      </c>
      <c r="I74" s="28">
        <f>F74-C74</f>
        <v>126.44999999999982</v>
      </c>
      <c r="J74" s="28">
        <f>G74-D74</f>
        <v>363.92000000000007</v>
      </c>
      <c r="K74" s="28">
        <v>-1702.9605000000001</v>
      </c>
      <c r="L74" s="28">
        <v>0</v>
      </c>
      <c r="M74" s="28">
        <f t="shared" si="12"/>
        <v>1517.4333000000015</v>
      </c>
      <c r="N74" s="29">
        <f t="shared" si="12"/>
        <v>304.74449999999956</v>
      </c>
      <c r="O74" s="27">
        <f t="shared" si="5"/>
        <v>1822.1778000000011</v>
      </c>
      <c r="P74" s="27"/>
      <c r="Q74" s="29">
        <f t="shared" si="6"/>
        <v>-3525.1383000000014</v>
      </c>
      <c r="R74" s="29" t="str">
        <f t="shared" si="4"/>
        <v xml:space="preserve">№058 </v>
      </c>
    </row>
    <row r="75" spans="1:18">
      <c r="A75" s="8" t="s">
        <v>86</v>
      </c>
      <c r="B75" s="30">
        <v>21253.39</v>
      </c>
      <c r="C75" s="30">
        <v>9230.36</v>
      </c>
      <c r="D75" s="30">
        <v>30483.75</v>
      </c>
      <c r="E75" s="31">
        <v>21993.45</v>
      </c>
      <c r="F75" s="31">
        <v>9549.99</v>
      </c>
      <c r="G75" s="31">
        <v>31543.45</v>
      </c>
      <c r="H75" s="31">
        <f>E75-B75</f>
        <v>740.06000000000131</v>
      </c>
      <c r="I75" s="31">
        <f>F75-C75</f>
        <v>319.6299999999992</v>
      </c>
      <c r="J75" s="31">
        <f>G75-D75</f>
        <v>1059.7000000000007</v>
      </c>
      <c r="K75" s="31">
        <v>2973.4077000000034</v>
      </c>
      <c r="L75" s="31">
        <v>0</v>
      </c>
      <c r="M75" s="31">
        <f t="shared" si="12"/>
        <v>4728.9834000000083</v>
      </c>
      <c r="N75" s="2">
        <f t="shared" si="12"/>
        <v>770.3082999999981</v>
      </c>
      <c r="O75" s="8">
        <f t="shared" ref="O75:O138" si="13">SUM(M75:N75)</f>
        <v>5499.2917000000061</v>
      </c>
      <c r="P75" s="8"/>
      <c r="Q75" s="2">
        <f>K75-O75+L75</f>
        <v>-2525.8840000000027</v>
      </c>
      <c r="R75" s="2" t="str">
        <f t="shared" ref="R75:R138" si="14">A75</f>
        <v xml:space="preserve">№059 </v>
      </c>
    </row>
    <row r="76" spans="1:18">
      <c r="A76" s="27" t="s">
        <v>87</v>
      </c>
      <c r="B76" s="28"/>
      <c r="C76" s="28"/>
      <c r="D76" s="28">
        <v>867.25</v>
      </c>
      <c r="E76" s="28"/>
      <c r="F76" s="28"/>
      <c r="G76" s="28">
        <v>1128.54</v>
      </c>
      <c r="H76" s="28"/>
      <c r="I76" s="28"/>
      <c r="J76" s="28"/>
      <c r="K76" s="28">
        <v>-9.306499999999911</v>
      </c>
      <c r="L76" s="28">
        <v>0</v>
      </c>
      <c r="M76" s="28">
        <f t="shared" si="12"/>
        <v>0</v>
      </c>
      <c r="N76" s="29">
        <f t="shared" si="12"/>
        <v>0</v>
      </c>
      <c r="O76" s="27">
        <f t="shared" si="13"/>
        <v>0</v>
      </c>
      <c r="P76" s="27" t="s">
        <v>88</v>
      </c>
      <c r="Q76" s="29">
        <f>K76-O76+L76</f>
        <v>-9.306499999999911</v>
      </c>
      <c r="R76" s="29" t="str">
        <f t="shared" si="14"/>
        <v xml:space="preserve">№060 </v>
      </c>
    </row>
    <row r="77" spans="1:18">
      <c r="A77" s="8" t="s">
        <v>89</v>
      </c>
      <c r="B77" s="30">
        <v>4471.68</v>
      </c>
      <c r="C77" s="30">
        <v>1952.31</v>
      </c>
      <c r="D77" s="30">
        <v>6423.99</v>
      </c>
      <c r="E77" s="31">
        <v>4675.41</v>
      </c>
      <c r="F77" s="31">
        <v>1988.3</v>
      </c>
      <c r="G77" s="31">
        <v>6663.72</v>
      </c>
      <c r="H77" s="31">
        <f>E77-B77</f>
        <v>203.72999999999956</v>
      </c>
      <c r="I77" s="31">
        <f>F77-C77</f>
        <v>35.990000000000009</v>
      </c>
      <c r="J77" s="31">
        <f>G77-D77</f>
        <v>239.73000000000047</v>
      </c>
      <c r="K77" s="31">
        <v>-3386.4374000000007</v>
      </c>
      <c r="L77" s="31">
        <v>0</v>
      </c>
      <c r="M77" s="31">
        <f t="shared" si="12"/>
        <v>1301.8346999999972</v>
      </c>
      <c r="N77" s="2">
        <f t="shared" si="12"/>
        <v>86.735900000000029</v>
      </c>
      <c r="O77" s="8">
        <f t="shared" si="13"/>
        <v>1388.5705999999973</v>
      </c>
      <c r="P77" s="8"/>
      <c r="Q77" s="2">
        <f t="shared" ref="Q77:Q140" si="15">K77-O77+L77+P77</f>
        <v>-4775.007999999998</v>
      </c>
      <c r="R77" s="2" t="str">
        <f t="shared" si="14"/>
        <v xml:space="preserve">№061 </v>
      </c>
    </row>
    <row r="78" spans="1:18">
      <c r="A78" s="27" t="s">
        <v>90</v>
      </c>
      <c r="B78" s="28">
        <v>16222</v>
      </c>
      <c r="C78" s="28">
        <v>9951.82</v>
      </c>
      <c r="D78" s="28">
        <v>26174.37</v>
      </c>
      <c r="E78" s="28">
        <v>16438.560000000001</v>
      </c>
      <c r="F78" s="28">
        <v>10039.969999999999</v>
      </c>
      <c r="G78" s="28">
        <v>26479.08</v>
      </c>
      <c r="H78" s="28">
        <f>E78-B78</f>
        <v>216.56000000000131</v>
      </c>
      <c r="I78" s="28">
        <f>F78-C78</f>
        <v>88.149999999999636</v>
      </c>
      <c r="J78" s="28">
        <f>G78-D78</f>
        <v>304.71000000000276</v>
      </c>
      <c r="K78" s="28">
        <v>-1231.4418999999998</v>
      </c>
      <c r="L78" s="28">
        <v>0</v>
      </c>
      <c r="M78" s="28">
        <f t="shared" si="12"/>
        <v>1383.8184000000083</v>
      </c>
      <c r="N78" s="29">
        <f t="shared" si="12"/>
        <v>212.44149999999914</v>
      </c>
      <c r="O78" s="27">
        <f t="shared" si="13"/>
        <v>1596.2599000000075</v>
      </c>
      <c r="P78" s="27"/>
      <c r="Q78" s="29">
        <f t="shared" si="15"/>
        <v>-2827.7018000000071</v>
      </c>
      <c r="R78" s="29" t="str">
        <f t="shared" si="14"/>
        <v xml:space="preserve">№062 </v>
      </c>
    </row>
    <row r="79" spans="1:18">
      <c r="A79" s="8" t="s">
        <v>91</v>
      </c>
      <c r="B79" s="30">
        <v>3827.69</v>
      </c>
      <c r="C79" s="30">
        <v>1633.42</v>
      </c>
      <c r="D79" s="30">
        <v>5461.12</v>
      </c>
      <c r="E79" s="31">
        <v>4273.53</v>
      </c>
      <c r="F79" s="31">
        <v>1732.18</v>
      </c>
      <c r="G79" s="31">
        <v>6005.72</v>
      </c>
      <c r="H79" s="31">
        <f>E79-B79</f>
        <v>445.83999999999969</v>
      </c>
      <c r="I79" s="31">
        <f>F79-C79</f>
        <v>98.759999999999991</v>
      </c>
      <c r="J79" s="31">
        <f>G79-D79</f>
        <v>544.60000000000036</v>
      </c>
      <c r="K79" s="31">
        <v>-4004.6505999999981</v>
      </c>
      <c r="L79" s="31">
        <v>4004.65</v>
      </c>
      <c r="M79" s="31">
        <f t="shared" si="12"/>
        <v>2848.9175999999979</v>
      </c>
      <c r="N79" s="2">
        <f t="shared" si="12"/>
        <v>238.01159999999999</v>
      </c>
      <c r="O79" s="8">
        <f t="shared" si="13"/>
        <v>3086.9291999999978</v>
      </c>
      <c r="P79" s="8"/>
      <c r="Q79" s="2">
        <f t="shared" si="15"/>
        <v>-3086.9297999999958</v>
      </c>
      <c r="R79" s="2" t="str">
        <f t="shared" si="14"/>
        <v xml:space="preserve">№062а </v>
      </c>
    </row>
    <row r="80" spans="1:18">
      <c r="A80" s="27" t="s">
        <v>92</v>
      </c>
      <c r="B80" s="28">
        <v>784.58</v>
      </c>
      <c r="C80" s="28">
        <v>486.32</v>
      </c>
      <c r="D80" s="28">
        <v>1270.9000000000001</v>
      </c>
      <c r="E80" s="28">
        <v>852.15</v>
      </c>
      <c r="F80" s="28">
        <v>518.11</v>
      </c>
      <c r="G80" s="28">
        <v>1370.26</v>
      </c>
      <c r="H80" s="28">
        <f>E80-B80</f>
        <v>67.569999999999936</v>
      </c>
      <c r="I80" s="28">
        <f>F80-C80</f>
        <v>31.79000000000002</v>
      </c>
      <c r="J80" s="28">
        <f>G80-D80</f>
        <v>99.3599999999999</v>
      </c>
      <c r="K80" s="28">
        <v>-532.52689999999996</v>
      </c>
      <c r="L80" s="28">
        <v>0</v>
      </c>
      <c r="M80" s="28">
        <f t="shared" si="12"/>
        <v>431.77229999999957</v>
      </c>
      <c r="N80" s="29">
        <f t="shared" si="12"/>
        <v>76.613900000000058</v>
      </c>
      <c r="O80" s="27">
        <f t="shared" si="13"/>
        <v>508.38619999999963</v>
      </c>
      <c r="P80" s="27"/>
      <c r="Q80" s="29">
        <f t="shared" si="15"/>
        <v>-1040.9130999999995</v>
      </c>
      <c r="R80" s="29" t="str">
        <f t="shared" si="14"/>
        <v xml:space="preserve">№063 </v>
      </c>
    </row>
    <row r="81" spans="1:18">
      <c r="A81" s="8" t="s">
        <v>93</v>
      </c>
      <c r="B81" s="30">
        <v>63.550000000000004</v>
      </c>
      <c r="C81" s="30">
        <v>18.400000000000002</v>
      </c>
      <c r="D81" s="30">
        <v>81.960000000000008</v>
      </c>
      <c r="E81" s="31">
        <v>66.86</v>
      </c>
      <c r="F81" s="31">
        <v>18.400000000000002</v>
      </c>
      <c r="G81" s="31">
        <v>85.27</v>
      </c>
      <c r="H81" s="31">
        <f>E81-B81</f>
        <v>3.3099999999999952</v>
      </c>
      <c r="I81" s="31">
        <f>F81-C81</f>
        <v>0</v>
      </c>
      <c r="J81" s="31">
        <f>G81-D81</f>
        <v>3.3099999999999881</v>
      </c>
      <c r="K81" s="31">
        <v>24103.099299999998</v>
      </c>
      <c r="L81" s="31">
        <v>4112.6400000000003</v>
      </c>
      <c r="M81" s="31">
        <f t="shared" si="12"/>
        <v>21.150899999999968</v>
      </c>
      <c r="N81" s="2">
        <f t="shared" si="12"/>
        <v>0</v>
      </c>
      <c r="O81" s="8">
        <f t="shared" si="13"/>
        <v>21.150899999999968</v>
      </c>
      <c r="P81" s="8"/>
      <c r="Q81" s="2">
        <f t="shared" si="15"/>
        <v>28194.588399999997</v>
      </c>
      <c r="R81" s="2" t="str">
        <f t="shared" si="14"/>
        <v xml:space="preserve">№064\1 </v>
      </c>
    </row>
    <row r="82" spans="1:18">
      <c r="A82" s="27" t="s">
        <v>94</v>
      </c>
      <c r="B82" s="28">
        <v>5112.38</v>
      </c>
      <c r="C82" s="28">
        <v>1906.92</v>
      </c>
      <c r="D82" s="28">
        <v>7019.32</v>
      </c>
      <c r="E82" s="28">
        <v>5569.72</v>
      </c>
      <c r="F82" s="28">
        <v>2061.39</v>
      </c>
      <c r="G82" s="28">
        <v>7631.12</v>
      </c>
      <c r="H82" s="28">
        <f>E82-B82</f>
        <v>457.34000000000015</v>
      </c>
      <c r="I82" s="28">
        <f>F82-C82</f>
        <v>154.4699999999998</v>
      </c>
      <c r="J82" s="28">
        <f>G82-D82</f>
        <v>611.80000000000018</v>
      </c>
      <c r="K82" s="28">
        <v>-29203.054299999996</v>
      </c>
      <c r="L82" s="28">
        <v>1319</v>
      </c>
      <c r="M82" s="28">
        <f t="shared" si="12"/>
        <v>2922.4026000000008</v>
      </c>
      <c r="N82" s="29">
        <f t="shared" si="12"/>
        <v>372.27269999999953</v>
      </c>
      <c r="O82" s="27">
        <f t="shared" si="13"/>
        <v>3294.6753000000003</v>
      </c>
      <c r="P82" s="27"/>
      <c r="Q82" s="29">
        <f t="shared" si="15"/>
        <v>-31178.729599999995</v>
      </c>
      <c r="R82" s="29" t="str">
        <f t="shared" si="14"/>
        <v xml:space="preserve">№064\2 </v>
      </c>
    </row>
    <row r="83" spans="1:18">
      <c r="A83" s="8" t="s">
        <v>95</v>
      </c>
      <c r="B83" s="30">
        <v>24265.37</v>
      </c>
      <c r="C83" s="30">
        <v>8805.16</v>
      </c>
      <c r="D83" s="30">
        <v>33070.53</v>
      </c>
      <c r="E83" s="31">
        <v>24752.02</v>
      </c>
      <c r="F83" s="31">
        <v>8967.59</v>
      </c>
      <c r="G83" s="31">
        <v>33719.620000000003</v>
      </c>
      <c r="H83" s="31">
        <f>E83-B83</f>
        <v>486.65000000000146</v>
      </c>
      <c r="I83" s="31">
        <f>F83-C83</f>
        <v>162.43000000000029</v>
      </c>
      <c r="J83" s="31">
        <f>G83-D83</f>
        <v>649.09000000000378</v>
      </c>
      <c r="K83" s="31">
        <v>-11780.760799999976</v>
      </c>
      <c r="L83" s="31">
        <v>0</v>
      </c>
      <c r="M83" s="31">
        <f t="shared" si="12"/>
        <v>3109.693500000009</v>
      </c>
      <c r="N83" s="2">
        <f t="shared" si="12"/>
        <v>391.45630000000074</v>
      </c>
      <c r="O83" s="8">
        <f t="shared" si="13"/>
        <v>3501.1498000000097</v>
      </c>
      <c r="P83" s="8"/>
      <c r="Q83" s="2">
        <f t="shared" si="15"/>
        <v>-15281.910599999987</v>
      </c>
      <c r="R83" s="2" t="str">
        <f t="shared" si="14"/>
        <v xml:space="preserve">№065 </v>
      </c>
    </row>
    <row r="84" spans="1:18">
      <c r="A84" s="27" t="s">
        <v>96</v>
      </c>
      <c r="B84" s="28">
        <v>8864.380000000001</v>
      </c>
      <c r="C84" s="28">
        <v>4075.01</v>
      </c>
      <c r="D84" s="28">
        <v>12939.41</v>
      </c>
      <c r="E84" s="28">
        <v>9143.91</v>
      </c>
      <c r="F84" s="28">
        <v>4226.5</v>
      </c>
      <c r="G84" s="28">
        <v>13370.41</v>
      </c>
      <c r="H84" s="28">
        <f>E84-B84</f>
        <v>279.52999999999884</v>
      </c>
      <c r="I84" s="28">
        <f>F84-C84</f>
        <v>151.48999999999978</v>
      </c>
      <c r="J84" s="28">
        <f>G84-D84</f>
        <v>431</v>
      </c>
      <c r="K84" s="28">
        <v>-1008.5510000000058</v>
      </c>
      <c r="L84" s="28">
        <v>0</v>
      </c>
      <c r="M84" s="28">
        <f t="shared" si="12"/>
        <v>1786.1966999999925</v>
      </c>
      <c r="N84" s="29">
        <f t="shared" si="12"/>
        <v>365.09089999999952</v>
      </c>
      <c r="O84" s="27">
        <f t="shared" si="13"/>
        <v>2151.2875999999919</v>
      </c>
      <c r="P84" s="27"/>
      <c r="Q84" s="29">
        <f t="shared" si="15"/>
        <v>-3159.8385999999978</v>
      </c>
      <c r="R84" s="29" t="str">
        <f t="shared" si="14"/>
        <v xml:space="preserve">№066 </v>
      </c>
    </row>
    <row r="85" spans="1:18">
      <c r="A85" s="8" t="s">
        <v>97</v>
      </c>
      <c r="B85" s="30"/>
      <c r="C85" s="30"/>
      <c r="D85" s="30"/>
      <c r="E85" s="31"/>
      <c r="F85" s="31"/>
      <c r="G85" s="31"/>
      <c r="H85" s="31"/>
      <c r="I85" s="31"/>
      <c r="J85" s="31"/>
      <c r="K85" s="31">
        <v>139.06069999999966</v>
      </c>
      <c r="L85" s="31">
        <v>5000</v>
      </c>
      <c r="M85" s="31">
        <f t="shared" si="12"/>
        <v>0</v>
      </c>
      <c r="N85" s="2">
        <f t="shared" si="12"/>
        <v>0</v>
      </c>
      <c r="O85" s="8">
        <v>5139</v>
      </c>
      <c r="P85" s="8"/>
      <c r="Q85" s="2">
        <f t="shared" si="15"/>
        <v>6.069999999999709E-2</v>
      </c>
      <c r="R85" s="2" t="str">
        <f t="shared" si="14"/>
        <v>№067</v>
      </c>
    </row>
    <row r="86" spans="1:18">
      <c r="A86" s="27" t="s">
        <v>98</v>
      </c>
      <c r="B86" s="28">
        <v>4777.92</v>
      </c>
      <c r="C86" s="28">
        <v>3828.4700000000003</v>
      </c>
      <c r="D86" s="28">
        <v>8606.42</v>
      </c>
      <c r="E86" s="28">
        <v>5228.78</v>
      </c>
      <c r="F86" s="28">
        <v>4055.02</v>
      </c>
      <c r="G86" s="28">
        <v>9283.82</v>
      </c>
      <c r="H86" s="28">
        <f>E86-B86</f>
        <v>450.85999999999967</v>
      </c>
      <c r="I86" s="28">
        <f>F86-C86</f>
        <v>226.54999999999973</v>
      </c>
      <c r="J86" s="28">
        <f>G86-D86</f>
        <v>677.39999999999964</v>
      </c>
      <c r="K86" s="28">
        <v>2024.1846999999984</v>
      </c>
      <c r="L86" s="28">
        <v>0</v>
      </c>
      <c r="M86" s="28">
        <f t="shared" si="12"/>
        <v>2880.995399999998</v>
      </c>
      <c r="N86" s="29">
        <f t="shared" si="12"/>
        <v>545.98549999999932</v>
      </c>
      <c r="O86" s="27">
        <f t="shared" si="13"/>
        <v>3426.9808999999973</v>
      </c>
      <c r="P86" s="27"/>
      <c r="Q86" s="29">
        <f t="shared" si="15"/>
        <v>-1402.7961999999989</v>
      </c>
      <c r="R86" s="29" t="str">
        <f t="shared" si="14"/>
        <v xml:space="preserve">№068 </v>
      </c>
    </row>
    <row r="87" spans="1:18">
      <c r="A87" s="8" t="s">
        <v>99</v>
      </c>
      <c r="B87" s="30">
        <v>5052.6900000000005</v>
      </c>
      <c r="C87" s="30">
        <v>2391.12</v>
      </c>
      <c r="D87" s="30">
        <v>7443.82</v>
      </c>
      <c r="E87" s="31">
        <v>5202.16</v>
      </c>
      <c r="F87" s="31">
        <v>2448.1</v>
      </c>
      <c r="G87" s="31">
        <v>7650.29</v>
      </c>
      <c r="H87" s="31">
        <f>E87-B87</f>
        <v>149.46999999999935</v>
      </c>
      <c r="I87" s="31">
        <f>F87-C87</f>
        <v>56.980000000000018</v>
      </c>
      <c r="J87" s="31">
        <f>G87-D87</f>
        <v>206.47000000000025</v>
      </c>
      <c r="K87" s="31">
        <v>1657.1844999999976</v>
      </c>
      <c r="L87" s="31">
        <v>0</v>
      </c>
      <c r="M87" s="31">
        <f t="shared" si="12"/>
        <v>955.11329999999577</v>
      </c>
      <c r="N87" s="2">
        <f t="shared" si="12"/>
        <v>137.32180000000005</v>
      </c>
      <c r="O87" s="8">
        <f t="shared" si="13"/>
        <v>1092.4350999999958</v>
      </c>
      <c r="P87" s="8"/>
      <c r="Q87" s="2">
        <f t="shared" si="15"/>
        <v>564.74940000000174</v>
      </c>
      <c r="R87" s="2" t="str">
        <f t="shared" si="14"/>
        <v xml:space="preserve">№069 </v>
      </c>
    </row>
    <row r="88" spans="1:18">
      <c r="A88" s="27" t="s">
        <v>100</v>
      </c>
      <c r="B88" s="28">
        <v>5050.32</v>
      </c>
      <c r="C88" s="28">
        <v>2734.7200000000003</v>
      </c>
      <c r="D88" s="28">
        <v>7785.04</v>
      </c>
      <c r="E88" s="28">
        <v>5326</v>
      </c>
      <c r="F88" s="28">
        <v>2874.28</v>
      </c>
      <c r="G88" s="28">
        <v>8200.2900000000009</v>
      </c>
      <c r="H88" s="28">
        <f>E88-B88</f>
        <v>275.68000000000029</v>
      </c>
      <c r="I88" s="28">
        <f>F88-C88</f>
        <v>139.55999999999995</v>
      </c>
      <c r="J88" s="28">
        <f>G88-D88</f>
        <v>415.25000000000091</v>
      </c>
      <c r="K88" s="28">
        <v>-3180.8077999999987</v>
      </c>
      <c r="L88" s="28">
        <v>0</v>
      </c>
      <c r="M88" s="28">
        <f t="shared" si="12"/>
        <v>1761.5952000000018</v>
      </c>
      <c r="N88" s="29">
        <f t="shared" si="12"/>
        <v>336.3395999999999</v>
      </c>
      <c r="O88" s="27">
        <f t="shared" si="13"/>
        <v>2097.9348000000018</v>
      </c>
      <c r="P88" s="27"/>
      <c r="Q88" s="29">
        <f t="shared" si="15"/>
        <v>-5278.7426000000005</v>
      </c>
      <c r="R88" s="29" t="str">
        <f t="shared" si="14"/>
        <v xml:space="preserve">№070 </v>
      </c>
    </row>
    <row r="89" spans="1:18">
      <c r="A89" s="8" t="s">
        <v>101</v>
      </c>
      <c r="B89" s="30">
        <v>1428.8500000000001</v>
      </c>
      <c r="C89" s="30">
        <v>656.21</v>
      </c>
      <c r="D89" s="30">
        <v>2085.08</v>
      </c>
      <c r="E89" s="31">
        <v>1453.15</v>
      </c>
      <c r="F89" s="31">
        <v>674.65</v>
      </c>
      <c r="G89" s="31">
        <v>2127.8200000000002</v>
      </c>
      <c r="H89" s="31">
        <f>E89-B89</f>
        <v>24.299999999999955</v>
      </c>
      <c r="I89" s="31">
        <f>F89-C89</f>
        <v>18.439999999999941</v>
      </c>
      <c r="J89" s="31">
        <f>G89-D89</f>
        <v>42.740000000000236</v>
      </c>
      <c r="K89" s="31">
        <v>-978.00870000000123</v>
      </c>
      <c r="L89" s="31">
        <v>0</v>
      </c>
      <c r="M89" s="31">
        <f t="shared" si="12"/>
        <v>155.2769999999997</v>
      </c>
      <c r="N89" s="2">
        <f t="shared" si="12"/>
        <v>44.440399999999862</v>
      </c>
      <c r="O89" s="8">
        <f t="shared" si="13"/>
        <v>199.71739999999957</v>
      </c>
      <c r="P89" s="8"/>
      <c r="Q89" s="2">
        <f t="shared" si="15"/>
        <v>-1177.7261000000008</v>
      </c>
      <c r="R89" s="2" t="str">
        <f t="shared" si="14"/>
        <v xml:space="preserve">№071 </v>
      </c>
    </row>
    <row r="90" spans="1:18">
      <c r="A90" s="27" t="s">
        <v>102</v>
      </c>
      <c r="B90" s="28">
        <v>2954.9</v>
      </c>
      <c r="C90" s="28">
        <v>3383.4900000000002</v>
      </c>
      <c r="D90" s="28">
        <v>6338.43</v>
      </c>
      <c r="E90" s="28">
        <v>3110.66</v>
      </c>
      <c r="F90" s="28">
        <v>3465.03</v>
      </c>
      <c r="G90" s="28">
        <v>6575.72</v>
      </c>
      <c r="H90" s="28">
        <f>E90-B90</f>
        <v>155.75999999999976</v>
      </c>
      <c r="I90" s="28">
        <f>F90-C90</f>
        <v>81.539999999999964</v>
      </c>
      <c r="J90" s="28">
        <f>G90-D90</f>
        <v>237.28999999999996</v>
      </c>
      <c r="K90" s="28">
        <v>-136.7821000000024</v>
      </c>
      <c r="L90" s="28">
        <v>2000</v>
      </c>
      <c r="M90" s="28">
        <f t="shared" si="12"/>
        <v>995.30639999999846</v>
      </c>
      <c r="N90" s="29">
        <f t="shared" si="12"/>
        <v>196.51139999999992</v>
      </c>
      <c r="O90" s="27">
        <f t="shared" si="13"/>
        <v>1191.8177999999984</v>
      </c>
      <c r="P90" s="27"/>
      <c r="Q90" s="29">
        <f t="shared" si="15"/>
        <v>671.40009999999916</v>
      </c>
      <c r="R90" s="29" t="str">
        <f t="shared" si="14"/>
        <v xml:space="preserve">№072 </v>
      </c>
    </row>
    <row r="91" spans="1:18">
      <c r="A91" s="8" t="s">
        <v>103</v>
      </c>
      <c r="B91" s="30">
        <v>3493.27</v>
      </c>
      <c r="C91" s="30">
        <v>1204.31</v>
      </c>
      <c r="D91" s="30">
        <v>4697.58</v>
      </c>
      <c r="E91" s="31">
        <v>3855.69</v>
      </c>
      <c r="F91" s="31">
        <v>1276.94</v>
      </c>
      <c r="G91" s="31">
        <v>5132.6400000000003</v>
      </c>
      <c r="H91" s="31">
        <f>E91-B91</f>
        <v>362.42000000000007</v>
      </c>
      <c r="I91" s="31">
        <f>F91-C91</f>
        <v>72.630000000000109</v>
      </c>
      <c r="J91" s="31">
        <f>G91-D91</f>
        <v>435.0600000000004</v>
      </c>
      <c r="K91" s="31">
        <v>-5390.0376999999999</v>
      </c>
      <c r="L91" s="31">
        <v>0</v>
      </c>
      <c r="M91" s="31">
        <f t="shared" si="12"/>
        <v>2315.8638000000005</v>
      </c>
      <c r="N91" s="2">
        <f t="shared" si="12"/>
        <v>175.03830000000028</v>
      </c>
      <c r="O91" s="8">
        <f t="shared" si="13"/>
        <v>2490.9021000000007</v>
      </c>
      <c r="P91" s="8"/>
      <c r="Q91" s="2">
        <f t="shared" si="15"/>
        <v>-7880.9398000000001</v>
      </c>
      <c r="R91" s="2" t="str">
        <f t="shared" si="14"/>
        <v xml:space="preserve">№073 </v>
      </c>
    </row>
    <row r="92" spans="1:18">
      <c r="A92" s="27" t="s">
        <v>104</v>
      </c>
      <c r="B92" s="28">
        <v>20119.53</v>
      </c>
      <c r="C92" s="28">
        <v>9545.42</v>
      </c>
      <c r="D92" s="28">
        <v>29665.08</v>
      </c>
      <c r="E92" s="28">
        <v>20570.100000000002</v>
      </c>
      <c r="F92" s="28">
        <v>9706.5500000000011</v>
      </c>
      <c r="G92" s="28">
        <v>30276.78</v>
      </c>
      <c r="H92" s="28">
        <f>E92-B92</f>
        <v>450.57000000000335</v>
      </c>
      <c r="I92" s="28">
        <f>F92-C92</f>
        <v>161.13000000000102</v>
      </c>
      <c r="J92" s="28">
        <f>G92-D92</f>
        <v>611.69999999999709</v>
      </c>
      <c r="K92" s="28">
        <v>-4000.4124999999885</v>
      </c>
      <c r="L92" s="28">
        <v>3000</v>
      </c>
      <c r="M92" s="28">
        <f t="shared" ref="M92:N123" si="16">H92*M$6</f>
        <v>2879.1423000000214</v>
      </c>
      <c r="N92" s="29">
        <f t="shared" si="16"/>
        <v>388.32330000000246</v>
      </c>
      <c r="O92" s="27">
        <f t="shared" si="13"/>
        <v>3267.4656000000236</v>
      </c>
      <c r="P92" s="27"/>
      <c r="Q92" s="29">
        <f t="shared" si="15"/>
        <v>-4267.8781000000126</v>
      </c>
      <c r="R92" s="29" t="str">
        <f t="shared" si="14"/>
        <v xml:space="preserve">№074 </v>
      </c>
    </row>
    <row r="93" spans="1:18">
      <c r="A93" s="8" t="s">
        <v>105</v>
      </c>
      <c r="B93" s="30">
        <v>759.04</v>
      </c>
      <c r="C93" s="30">
        <v>284.61</v>
      </c>
      <c r="D93" s="30">
        <v>1043.67</v>
      </c>
      <c r="E93" s="31">
        <v>887.48</v>
      </c>
      <c r="F93" s="31">
        <v>346.76</v>
      </c>
      <c r="G93" s="31">
        <v>1234.26</v>
      </c>
      <c r="H93" s="31">
        <f>E93-B93</f>
        <v>128.44000000000005</v>
      </c>
      <c r="I93" s="31">
        <f>F93-C93</f>
        <v>62.149999999999977</v>
      </c>
      <c r="J93" s="31">
        <f>G93-D93</f>
        <v>190.58999999999992</v>
      </c>
      <c r="K93" s="31">
        <v>-580.71919999999977</v>
      </c>
      <c r="L93" s="31">
        <v>0</v>
      </c>
      <c r="M93" s="31">
        <f t="shared" si="16"/>
        <v>820.7316000000003</v>
      </c>
      <c r="N93" s="2">
        <f t="shared" si="16"/>
        <v>149.78149999999997</v>
      </c>
      <c r="O93" s="8">
        <f t="shared" si="13"/>
        <v>970.51310000000024</v>
      </c>
      <c r="P93" s="8"/>
      <c r="Q93" s="2">
        <f t="shared" si="15"/>
        <v>-1551.2323000000001</v>
      </c>
      <c r="R93" s="2" t="str">
        <f t="shared" si="14"/>
        <v xml:space="preserve">№075 </v>
      </c>
    </row>
    <row r="94" spans="1:18">
      <c r="A94" s="27" t="s">
        <v>106</v>
      </c>
      <c r="B94" s="28">
        <v>27040.400000000001</v>
      </c>
      <c r="C94" s="28">
        <v>20224.91</v>
      </c>
      <c r="D94" s="28">
        <v>47265.31</v>
      </c>
      <c r="E94" s="28">
        <v>27422.523000000001</v>
      </c>
      <c r="F94" s="28">
        <v>20270.903000000002</v>
      </c>
      <c r="G94" s="28">
        <v>47693.425999999999</v>
      </c>
      <c r="H94" s="28">
        <f>E94-B94</f>
        <v>382.12299999999959</v>
      </c>
      <c r="I94" s="28">
        <f>F94-C94</f>
        <v>45.993000000002212</v>
      </c>
      <c r="J94" s="28">
        <f>G94-D94</f>
        <v>428.1160000000018</v>
      </c>
      <c r="K94" s="28">
        <v>-2270.192970000006</v>
      </c>
      <c r="L94" s="28">
        <v>2271</v>
      </c>
      <c r="M94" s="28">
        <f t="shared" si="16"/>
        <v>2441.7659699999972</v>
      </c>
      <c r="N94" s="29">
        <f t="shared" si="16"/>
        <v>110.84313000000533</v>
      </c>
      <c r="O94" s="27">
        <f t="shared" si="13"/>
        <v>2552.6091000000024</v>
      </c>
      <c r="P94" s="27"/>
      <c r="Q94" s="29">
        <f t="shared" si="15"/>
        <v>-2551.8020700000088</v>
      </c>
      <c r="R94" s="29" t="str">
        <f t="shared" si="14"/>
        <v>№076</v>
      </c>
    </row>
    <row r="95" spans="1:18">
      <c r="A95" s="8" t="s">
        <v>107</v>
      </c>
      <c r="B95" s="30">
        <v>2562.7600000000002</v>
      </c>
      <c r="C95" s="30">
        <v>549.95000000000005</v>
      </c>
      <c r="D95" s="30">
        <v>3112.71</v>
      </c>
      <c r="E95" s="31">
        <v>2764.12</v>
      </c>
      <c r="F95" s="31">
        <v>591.77</v>
      </c>
      <c r="G95" s="31">
        <v>3355.9</v>
      </c>
      <c r="H95" s="31">
        <f>E95-B95</f>
        <v>201.35999999999967</v>
      </c>
      <c r="I95" s="31">
        <f>F95-C95</f>
        <v>41.819999999999936</v>
      </c>
      <c r="J95" s="31">
        <f>G95-D95</f>
        <v>243.19000000000005</v>
      </c>
      <c r="K95" s="31">
        <v>-6840.3480000000027</v>
      </c>
      <c r="L95" s="31">
        <v>0</v>
      </c>
      <c r="M95" s="31">
        <f t="shared" si="16"/>
        <v>1286.6903999999979</v>
      </c>
      <c r="N95" s="2">
        <f t="shared" si="16"/>
        <v>100.78619999999985</v>
      </c>
      <c r="O95" s="8">
        <f t="shared" si="13"/>
        <v>1387.4765999999977</v>
      </c>
      <c r="P95" s="8"/>
      <c r="Q95" s="2">
        <f t="shared" si="15"/>
        <v>-8227.8245999999999</v>
      </c>
      <c r="R95" s="2" t="str">
        <f t="shared" si="14"/>
        <v xml:space="preserve">№077 </v>
      </c>
    </row>
    <row r="96" spans="1:18">
      <c r="A96" s="27" t="s">
        <v>108</v>
      </c>
      <c r="B96" s="28">
        <v>6599.27</v>
      </c>
      <c r="C96" s="28">
        <v>16543.41</v>
      </c>
      <c r="D96" s="28">
        <v>23142.77</v>
      </c>
      <c r="E96" s="28">
        <v>6712.91</v>
      </c>
      <c r="F96" s="28">
        <v>16634.77</v>
      </c>
      <c r="G96" s="28">
        <v>23347.760000000002</v>
      </c>
      <c r="H96" s="28">
        <f>E96-B96</f>
        <v>113.63999999999942</v>
      </c>
      <c r="I96" s="28">
        <f>F96-C96</f>
        <v>91.360000000000582</v>
      </c>
      <c r="J96" s="28">
        <f>G96-D96</f>
        <v>204.9900000000016</v>
      </c>
      <c r="K96" s="28">
        <v>-2037.1904000000031</v>
      </c>
      <c r="L96" s="28">
        <v>0</v>
      </c>
      <c r="M96" s="28">
        <f t="shared" si="16"/>
        <v>726.1595999999962</v>
      </c>
      <c r="N96" s="29">
        <f t="shared" si="16"/>
        <v>220.17760000000141</v>
      </c>
      <c r="O96" s="27">
        <f t="shared" si="13"/>
        <v>946.33719999999767</v>
      </c>
      <c r="P96" s="27"/>
      <c r="Q96" s="29">
        <f t="shared" si="15"/>
        <v>-2983.5276000000008</v>
      </c>
      <c r="R96" s="29" t="str">
        <f t="shared" si="14"/>
        <v xml:space="preserve">№078 </v>
      </c>
    </row>
    <row r="97" spans="1:18">
      <c r="A97" s="8" t="s">
        <v>109</v>
      </c>
      <c r="B97" s="30">
        <v>1828.63</v>
      </c>
      <c r="C97" s="30">
        <v>308.42</v>
      </c>
      <c r="D97" s="30">
        <v>2137.06</v>
      </c>
      <c r="E97" s="31">
        <v>1845.13</v>
      </c>
      <c r="F97" s="31">
        <v>310.28000000000003</v>
      </c>
      <c r="G97" s="31">
        <v>2155.42</v>
      </c>
      <c r="H97" s="31">
        <f>E97-B97</f>
        <v>16.5</v>
      </c>
      <c r="I97" s="31">
        <f>F97-C97</f>
        <v>1.8600000000000136</v>
      </c>
      <c r="J97" s="31">
        <f>G97-D97</f>
        <v>18.360000000000127</v>
      </c>
      <c r="K97" s="31">
        <v>4436.3413</v>
      </c>
      <c r="L97" s="31">
        <v>0</v>
      </c>
      <c r="M97" s="31">
        <f t="shared" si="16"/>
        <v>105.43499999999999</v>
      </c>
      <c r="N97" s="2">
        <f t="shared" si="16"/>
        <v>4.4826000000000334</v>
      </c>
      <c r="O97" s="8">
        <f t="shared" si="13"/>
        <v>109.91760000000002</v>
      </c>
      <c r="P97" s="8"/>
      <c r="Q97" s="2">
        <f t="shared" si="15"/>
        <v>4326.4237000000003</v>
      </c>
      <c r="R97" s="2" t="str">
        <f t="shared" si="14"/>
        <v xml:space="preserve">№079 </v>
      </c>
    </row>
    <row r="98" spans="1:18">
      <c r="A98" s="27" t="s">
        <v>110</v>
      </c>
      <c r="B98" s="28">
        <v>3421.33</v>
      </c>
      <c r="C98" s="28">
        <v>1908.2</v>
      </c>
      <c r="D98" s="28">
        <v>5329.57</v>
      </c>
      <c r="E98" s="28">
        <v>3945.05</v>
      </c>
      <c r="F98" s="28">
        <v>2175.6</v>
      </c>
      <c r="G98" s="28">
        <v>6120.7</v>
      </c>
      <c r="H98" s="28">
        <f>E98-B98</f>
        <v>523.72000000000025</v>
      </c>
      <c r="I98" s="28">
        <f>F98-C98</f>
        <v>267.39999999999986</v>
      </c>
      <c r="J98" s="28">
        <f>G98-D98</f>
        <v>791.13000000000011</v>
      </c>
      <c r="K98" s="28">
        <v>-3613.9186999999984</v>
      </c>
      <c r="L98" s="28">
        <v>3650</v>
      </c>
      <c r="M98" s="28">
        <f t="shared" si="16"/>
        <v>3346.5708000000013</v>
      </c>
      <c r="N98" s="29">
        <f t="shared" si="16"/>
        <v>644.43399999999974</v>
      </c>
      <c r="O98" s="27">
        <f t="shared" si="13"/>
        <v>3991.0048000000011</v>
      </c>
      <c r="P98" s="27"/>
      <c r="Q98" s="29">
        <f t="shared" si="15"/>
        <v>-3954.923499999999</v>
      </c>
      <c r="R98" s="29" t="str">
        <f t="shared" si="14"/>
        <v xml:space="preserve">№080 </v>
      </c>
    </row>
    <row r="99" spans="1:18">
      <c r="A99" s="8" t="s">
        <v>111</v>
      </c>
      <c r="B99" s="30">
        <v>1248.49</v>
      </c>
      <c r="C99" s="30">
        <v>761.89</v>
      </c>
      <c r="D99" s="30">
        <v>2010.39</v>
      </c>
      <c r="E99" s="31">
        <v>1311.08</v>
      </c>
      <c r="F99" s="31">
        <v>790.23</v>
      </c>
      <c r="G99" s="31">
        <v>2101.3200000000002</v>
      </c>
      <c r="H99" s="31">
        <f>E99-B99</f>
        <v>62.589999999999918</v>
      </c>
      <c r="I99" s="31">
        <f>F99-C99</f>
        <v>28.340000000000032</v>
      </c>
      <c r="J99" s="31">
        <f>G99-D99</f>
        <v>90.930000000000064</v>
      </c>
      <c r="K99" s="31">
        <v>-1201.5994999999996</v>
      </c>
      <c r="L99" s="31">
        <v>1201</v>
      </c>
      <c r="M99" s="31">
        <f t="shared" si="16"/>
        <v>399.95009999999945</v>
      </c>
      <c r="N99" s="2">
        <f t="shared" si="16"/>
        <v>68.299400000000077</v>
      </c>
      <c r="O99" s="8">
        <f t="shared" si="13"/>
        <v>468.24949999999956</v>
      </c>
      <c r="P99" s="8"/>
      <c r="Q99" s="2">
        <f t="shared" si="15"/>
        <v>-468.84899999999925</v>
      </c>
      <c r="R99" s="2" t="str">
        <f t="shared" si="14"/>
        <v xml:space="preserve">№081 </v>
      </c>
    </row>
    <row r="100" spans="1:18">
      <c r="A100" s="27" t="s">
        <v>112</v>
      </c>
      <c r="B100" s="28">
        <v>372.32</v>
      </c>
      <c r="C100" s="28">
        <v>177.37</v>
      </c>
      <c r="D100" s="28">
        <v>549.70000000000005</v>
      </c>
      <c r="E100" s="28">
        <v>380.88</v>
      </c>
      <c r="F100" s="28">
        <v>180.73</v>
      </c>
      <c r="G100" s="28">
        <v>561.62</v>
      </c>
      <c r="H100" s="28">
        <f>E100-B100</f>
        <v>8.5600000000000023</v>
      </c>
      <c r="I100" s="28">
        <f>F100-C100</f>
        <v>3.3599999999999852</v>
      </c>
      <c r="J100" s="28">
        <f>G100-D100</f>
        <v>11.919999999999959</v>
      </c>
      <c r="K100" s="28">
        <v>4338.693900000002</v>
      </c>
      <c r="L100" s="28">
        <v>3207.21</v>
      </c>
      <c r="M100" s="28">
        <f t="shared" si="16"/>
        <v>54.698400000000014</v>
      </c>
      <c r="N100" s="29">
        <f t="shared" si="16"/>
        <v>8.0975999999999644</v>
      </c>
      <c r="O100" s="27">
        <f t="shared" si="13"/>
        <v>62.795999999999978</v>
      </c>
      <c r="P100" s="27"/>
      <c r="Q100" s="29">
        <f t="shared" si="15"/>
        <v>7483.1079000000018</v>
      </c>
      <c r="R100" s="29" t="str">
        <f t="shared" si="14"/>
        <v xml:space="preserve">№082/1 </v>
      </c>
    </row>
    <row r="101" spans="1:18">
      <c r="A101" s="8" t="s">
        <v>113</v>
      </c>
      <c r="B101" s="30">
        <v>8554.89</v>
      </c>
      <c r="C101" s="30">
        <v>2795.04</v>
      </c>
      <c r="D101" s="30">
        <v>11349.94</v>
      </c>
      <c r="E101" s="31">
        <v>9048.3700000000008</v>
      </c>
      <c r="F101" s="31">
        <v>2897.54</v>
      </c>
      <c r="G101" s="31">
        <v>11945.91</v>
      </c>
      <c r="H101" s="31">
        <f>E101-B101</f>
        <v>493.48000000000138</v>
      </c>
      <c r="I101" s="31">
        <f>F101-C101</f>
        <v>102.5</v>
      </c>
      <c r="J101" s="31">
        <f>G101-D101</f>
        <v>595.96999999999935</v>
      </c>
      <c r="K101" s="31">
        <v>-7545.9065999999948</v>
      </c>
      <c r="L101" s="31">
        <v>0</v>
      </c>
      <c r="M101" s="31">
        <f t="shared" si="16"/>
        <v>3153.3372000000086</v>
      </c>
      <c r="N101" s="2">
        <f t="shared" si="16"/>
        <v>247.02500000000001</v>
      </c>
      <c r="O101" s="8">
        <f>SUM(M101:N101)</f>
        <v>3400.3622000000087</v>
      </c>
      <c r="P101" s="8"/>
      <c r="Q101" s="2">
        <f t="shared" si="15"/>
        <v>-10946.268800000003</v>
      </c>
      <c r="R101" s="2" t="str">
        <f t="shared" si="14"/>
        <v>№082/2</v>
      </c>
    </row>
    <row r="102" spans="1:18">
      <c r="A102" s="27" t="s">
        <v>114</v>
      </c>
      <c r="B102" s="28">
        <v>648</v>
      </c>
      <c r="C102" s="28">
        <v>269.32</v>
      </c>
      <c r="D102" s="28">
        <v>917.33</v>
      </c>
      <c r="E102" s="28">
        <v>677.32</v>
      </c>
      <c r="F102" s="28">
        <v>283.01</v>
      </c>
      <c r="G102" s="28">
        <v>960.34</v>
      </c>
      <c r="H102" s="28">
        <f>E102-B102</f>
        <v>29.32000000000005</v>
      </c>
      <c r="I102" s="28">
        <f>F102-C102</f>
        <v>13.689999999999998</v>
      </c>
      <c r="J102" s="28">
        <f>G102-D102</f>
        <v>43.009999999999991</v>
      </c>
      <c r="K102" s="28">
        <v>-507.54219999999998</v>
      </c>
      <c r="L102" s="28">
        <v>1000</v>
      </c>
      <c r="M102" s="28">
        <f t="shared" si="16"/>
        <v>187.35480000000032</v>
      </c>
      <c r="N102" s="29">
        <f t="shared" si="16"/>
        <v>32.992899999999999</v>
      </c>
      <c r="O102" s="27">
        <f t="shared" si="13"/>
        <v>220.34770000000032</v>
      </c>
      <c r="P102" s="27"/>
      <c r="Q102" s="29">
        <f t="shared" si="15"/>
        <v>272.11009999999965</v>
      </c>
      <c r="R102" s="29" t="str">
        <f t="shared" si="14"/>
        <v xml:space="preserve">№083 </v>
      </c>
    </row>
    <row r="103" spans="1:18">
      <c r="A103" s="8" t="s">
        <v>115</v>
      </c>
      <c r="B103" s="30"/>
      <c r="C103" s="30"/>
      <c r="D103" s="30"/>
      <c r="E103" s="31"/>
      <c r="F103" s="31"/>
      <c r="G103" s="31"/>
      <c r="H103" s="31"/>
      <c r="I103" s="31"/>
      <c r="J103" s="31"/>
      <c r="K103" s="31">
        <v>-9.0138000000000016</v>
      </c>
      <c r="L103" s="31">
        <v>0</v>
      </c>
      <c r="M103" s="31">
        <f t="shared" si="16"/>
        <v>0</v>
      </c>
      <c r="N103" s="2">
        <f t="shared" si="16"/>
        <v>0</v>
      </c>
      <c r="O103" s="8">
        <f t="shared" si="13"/>
        <v>0</v>
      </c>
      <c r="P103" s="8"/>
      <c r="Q103" s="2">
        <f t="shared" si="15"/>
        <v>-9.0138000000000016</v>
      </c>
      <c r="R103" s="2" t="str">
        <f t="shared" si="14"/>
        <v>№084 снят</v>
      </c>
    </row>
    <row r="104" spans="1:18">
      <c r="A104" s="27" t="s">
        <v>116</v>
      </c>
      <c r="B104" s="28">
        <v>3615.6</v>
      </c>
      <c r="C104" s="28">
        <v>1437.53</v>
      </c>
      <c r="D104" s="28">
        <v>5053.13</v>
      </c>
      <c r="E104" s="28">
        <v>3791.2400000000002</v>
      </c>
      <c r="F104" s="28">
        <v>1516.53</v>
      </c>
      <c r="G104" s="28">
        <v>5307.78</v>
      </c>
      <c r="H104" s="28">
        <f>E104-B104</f>
        <v>175.64000000000033</v>
      </c>
      <c r="I104" s="28">
        <f>F104-C104</f>
        <v>79</v>
      </c>
      <c r="J104" s="28">
        <f>G104-D104</f>
        <v>254.64999999999964</v>
      </c>
      <c r="K104" s="28">
        <v>-2224.3172999999988</v>
      </c>
      <c r="L104" s="28">
        <v>0</v>
      </c>
      <c r="M104" s="28">
        <f t="shared" si="16"/>
        <v>1122.3396000000021</v>
      </c>
      <c r="N104" s="29">
        <f t="shared" si="16"/>
        <v>190.39000000000001</v>
      </c>
      <c r="O104" s="27">
        <f t="shared" si="13"/>
        <v>1312.7296000000022</v>
      </c>
      <c r="P104" s="27"/>
      <c r="Q104" s="29">
        <f t="shared" si="15"/>
        <v>-3537.0469000000012</v>
      </c>
      <c r="R104" s="29" t="str">
        <f t="shared" si="14"/>
        <v xml:space="preserve">№085 </v>
      </c>
    </row>
    <row r="105" spans="1:18">
      <c r="A105" s="8" t="s">
        <v>117</v>
      </c>
      <c r="B105" s="30">
        <v>12400.380000000001</v>
      </c>
      <c r="C105" s="30">
        <v>5753.56</v>
      </c>
      <c r="D105" s="30">
        <v>18154.78</v>
      </c>
      <c r="E105" s="31">
        <v>12998.91</v>
      </c>
      <c r="F105" s="31">
        <v>5918.47</v>
      </c>
      <c r="G105" s="31">
        <v>18918.23</v>
      </c>
      <c r="H105" s="31">
        <f>E105-B105</f>
        <v>598.52999999999884</v>
      </c>
      <c r="I105" s="31">
        <f>F105-C105</f>
        <v>164.90999999999985</v>
      </c>
      <c r="J105" s="31">
        <f>G105-D105</f>
        <v>763.45000000000073</v>
      </c>
      <c r="K105" s="31">
        <v>-2840.6804000000047</v>
      </c>
      <c r="L105" s="31">
        <v>2900</v>
      </c>
      <c r="M105" s="31">
        <f t="shared" si="16"/>
        <v>3824.6066999999925</v>
      </c>
      <c r="N105" s="2">
        <f t="shared" si="16"/>
        <v>397.43309999999968</v>
      </c>
      <c r="O105" s="8">
        <f t="shared" si="13"/>
        <v>4222.0397999999923</v>
      </c>
      <c r="P105" s="8"/>
      <c r="Q105" s="2">
        <f t="shared" si="15"/>
        <v>-4162.720199999997</v>
      </c>
      <c r="R105" s="2" t="str">
        <f t="shared" si="14"/>
        <v xml:space="preserve">№086 </v>
      </c>
    </row>
    <row r="106" spans="1:18">
      <c r="A106" s="27" t="s">
        <v>118</v>
      </c>
      <c r="B106" s="28">
        <v>24128.33</v>
      </c>
      <c r="C106" s="28">
        <v>15367.06</v>
      </c>
      <c r="D106" s="28">
        <v>39495.410000000003</v>
      </c>
      <c r="E106" s="28">
        <v>24219.350000000002</v>
      </c>
      <c r="F106" s="28">
        <v>15405.62</v>
      </c>
      <c r="G106" s="28">
        <v>39624.980000000003</v>
      </c>
      <c r="H106" s="28">
        <f>E106-B106</f>
        <v>91.020000000000437</v>
      </c>
      <c r="I106" s="28">
        <f>F106-C106</f>
        <v>38.56000000000131</v>
      </c>
      <c r="J106" s="28">
        <f>G106-D106</f>
        <v>129.56999999999971</v>
      </c>
      <c r="K106" s="28">
        <v>-6545.3721000000023</v>
      </c>
      <c r="L106" s="28">
        <v>0</v>
      </c>
      <c r="M106" s="28">
        <f t="shared" si="16"/>
        <v>581.61780000000272</v>
      </c>
      <c r="N106" s="29">
        <f t="shared" si="16"/>
        <v>92.929600000003163</v>
      </c>
      <c r="O106" s="27">
        <f t="shared" si="13"/>
        <v>674.54740000000584</v>
      </c>
      <c r="P106" s="27"/>
      <c r="Q106" s="29">
        <f t="shared" si="15"/>
        <v>-7219.9195000000082</v>
      </c>
      <c r="R106" s="29" t="str">
        <f t="shared" si="14"/>
        <v xml:space="preserve">№087 </v>
      </c>
    </row>
    <row r="107" spans="1:18">
      <c r="A107" s="8" t="s">
        <v>119</v>
      </c>
      <c r="B107" s="30">
        <v>281.68</v>
      </c>
      <c r="C107" s="30">
        <v>2930.29</v>
      </c>
      <c r="D107" s="30">
        <v>3212.05</v>
      </c>
      <c r="E107" s="31">
        <v>281.68</v>
      </c>
      <c r="F107" s="31">
        <v>2930.29</v>
      </c>
      <c r="G107" s="31">
        <v>3212.05</v>
      </c>
      <c r="H107" s="31">
        <f>E107-B107</f>
        <v>0</v>
      </c>
      <c r="I107" s="31">
        <f>F107-C107</f>
        <v>0</v>
      </c>
      <c r="J107" s="31">
        <f>G107-D107</f>
        <v>0</v>
      </c>
      <c r="K107" s="31">
        <v>-90.545100000000247</v>
      </c>
      <c r="L107" s="31">
        <v>0</v>
      </c>
      <c r="M107" s="31">
        <f t="shared" si="16"/>
        <v>0</v>
      </c>
      <c r="N107" s="2">
        <f t="shared" si="16"/>
        <v>0</v>
      </c>
      <c r="O107" s="8">
        <f t="shared" si="13"/>
        <v>0</v>
      </c>
      <c r="P107" s="8"/>
      <c r="Q107" s="2">
        <f t="shared" si="15"/>
        <v>-90.545100000000247</v>
      </c>
      <c r="R107" s="2" t="str">
        <f t="shared" si="14"/>
        <v xml:space="preserve">№088 </v>
      </c>
    </row>
    <row r="108" spans="1:18">
      <c r="A108" s="27" t="s">
        <v>120</v>
      </c>
      <c r="B108" s="28">
        <v>4943.21</v>
      </c>
      <c r="C108" s="28">
        <v>1513.48</v>
      </c>
      <c r="D108" s="28">
        <v>6456.7</v>
      </c>
      <c r="E108" s="28">
        <v>5228.58</v>
      </c>
      <c r="F108" s="28">
        <v>1579.04</v>
      </c>
      <c r="G108" s="28">
        <v>6807.63</v>
      </c>
      <c r="H108" s="28">
        <f>E108-B108</f>
        <v>285.36999999999989</v>
      </c>
      <c r="I108" s="28">
        <f>F108-C108</f>
        <v>65.559999999999945</v>
      </c>
      <c r="J108" s="28">
        <f>G108-D108</f>
        <v>350.93000000000029</v>
      </c>
      <c r="K108" s="28">
        <v>-2599.612799999999</v>
      </c>
      <c r="L108" s="28">
        <v>0</v>
      </c>
      <c r="M108" s="28">
        <f t="shared" si="16"/>
        <v>1823.5142999999991</v>
      </c>
      <c r="N108" s="29">
        <f t="shared" si="16"/>
        <v>157.99959999999987</v>
      </c>
      <c r="O108" s="27">
        <f t="shared" si="13"/>
        <v>1981.513899999999</v>
      </c>
      <c r="P108" s="27"/>
      <c r="Q108" s="29">
        <f t="shared" si="15"/>
        <v>-4581.126699999998</v>
      </c>
      <c r="R108" s="29" t="str">
        <f t="shared" si="14"/>
        <v xml:space="preserve">№089 </v>
      </c>
    </row>
    <row r="109" spans="1:18">
      <c r="A109" s="8" t="s">
        <v>121</v>
      </c>
      <c r="B109" s="30">
        <v>2439.5700000000002</v>
      </c>
      <c r="C109" s="30">
        <v>1225.05</v>
      </c>
      <c r="D109" s="30">
        <v>3664.73</v>
      </c>
      <c r="E109" s="31">
        <v>2596.3200000000002</v>
      </c>
      <c r="F109" s="31">
        <v>1305.8800000000001</v>
      </c>
      <c r="G109" s="31">
        <v>3902.31</v>
      </c>
      <c r="H109" s="31">
        <f>E109-B109</f>
        <v>156.75</v>
      </c>
      <c r="I109" s="31">
        <f>F109-C109</f>
        <v>80.830000000000155</v>
      </c>
      <c r="J109" s="31">
        <f>G109-D109</f>
        <v>237.57999999999993</v>
      </c>
      <c r="K109" s="31">
        <v>-1591.5553999999993</v>
      </c>
      <c r="L109" s="31">
        <v>0</v>
      </c>
      <c r="M109" s="31">
        <f t="shared" si="16"/>
        <v>1001.6324999999999</v>
      </c>
      <c r="N109" s="2">
        <f t="shared" si="16"/>
        <v>194.80030000000039</v>
      </c>
      <c r="O109" s="8">
        <f t="shared" ref="O109" si="17">SUM(M109:N109)</f>
        <v>1196.4328000000003</v>
      </c>
      <c r="P109" s="8"/>
      <c r="Q109" s="2">
        <f t="shared" si="15"/>
        <v>-2787.9881999999998</v>
      </c>
      <c r="R109" s="2" t="str">
        <f t="shared" si="14"/>
        <v xml:space="preserve">№090 </v>
      </c>
    </row>
    <row r="110" spans="1:18">
      <c r="A110" s="27" t="s">
        <v>122</v>
      </c>
      <c r="B110" s="28">
        <v>10761.82</v>
      </c>
      <c r="C110" s="28">
        <v>4767.08</v>
      </c>
      <c r="D110" s="28">
        <v>15528.9</v>
      </c>
      <c r="E110" s="28">
        <v>11181.4</v>
      </c>
      <c r="F110" s="28">
        <v>4919.26</v>
      </c>
      <c r="G110" s="28">
        <v>16100.66</v>
      </c>
      <c r="H110" s="28">
        <f>E110-B110</f>
        <v>419.57999999999993</v>
      </c>
      <c r="I110" s="28">
        <f>F110-C110</f>
        <v>152.18000000000029</v>
      </c>
      <c r="J110" s="28">
        <f>G110-D110</f>
        <v>571.76000000000022</v>
      </c>
      <c r="K110" s="28">
        <v>-7790.8710999999939</v>
      </c>
      <c r="L110" s="28">
        <v>0</v>
      </c>
      <c r="M110" s="28">
        <f t="shared" si="16"/>
        <v>2681.1161999999995</v>
      </c>
      <c r="N110" s="29">
        <f t="shared" si="16"/>
        <v>366.75380000000075</v>
      </c>
      <c r="O110" s="27">
        <f t="shared" si="13"/>
        <v>3047.8700000000003</v>
      </c>
      <c r="P110" s="27"/>
      <c r="Q110" s="29">
        <f t="shared" si="15"/>
        <v>-10838.741099999994</v>
      </c>
      <c r="R110" s="29" t="str">
        <f t="shared" si="14"/>
        <v xml:space="preserve">№091 </v>
      </c>
    </row>
    <row r="111" spans="1:18">
      <c r="A111" s="8" t="s">
        <v>123</v>
      </c>
      <c r="B111" s="30">
        <v>47370.85</v>
      </c>
      <c r="C111" s="30">
        <v>23918.21</v>
      </c>
      <c r="D111" s="30">
        <v>71289.08</v>
      </c>
      <c r="E111" s="31">
        <v>48372.04</v>
      </c>
      <c r="F111" s="31">
        <v>24390.07</v>
      </c>
      <c r="G111" s="31">
        <v>72762.13</v>
      </c>
      <c r="H111" s="31">
        <f>E111-B111</f>
        <v>1001.1900000000023</v>
      </c>
      <c r="I111" s="31">
        <f>F111-C111</f>
        <v>471.86000000000058</v>
      </c>
      <c r="J111" s="31">
        <f>G111-D111</f>
        <v>1473.0500000000029</v>
      </c>
      <c r="K111" s="31">
        <v>-7235.6243999999861</v>
      </c>
      <c r="L111" s="31">
        <v>0</v>
      </c>
      <c r="M111" s="31">
        <f t="shared" si="16"/>
        <v>6397.6041000000141</v>
      </c>
      <c r="N111" s="2">
        <f t="shared" si="16"/>
        <v>1137.1826000000015</v>
      </c>
      <c r="O111" s="8">
        <f t="shared" si="13"/>
        <v>7534.7867000000151</v>
      </c>
      <c r="P111" s="8"/>
      <c r="Q111" s="2">
        <f t="shared" si="15"/>
        <v>-14770.411100000001</v>
      </c>
      <c r="R111" s="2" t="str">
        <f t="shared" si="14"/>
        <v xml:space="preserve">№092 </v>
      </c>
    </row>
    <row r="112" spans="1:18">
      <c r="A112" s="27" t="s">
        <v>124</v>
      </c>
      <c r="B112" s="28">
        <v>31186.89</v>
      </c>
      <c r="C112" s="28">
        <v>9884.09</v>
      </c>
      <c r="D112" s="28">
        <v>41070.99</v>
      </c>
      <c r="E112" s="28">
        <v>32146.18</v>
      </c>
      <c r="F112" s="28">
        <v>10192.33</v>
      </c>
      <c r="G112" s="28">
        <v>42338.51</v>
      </c>
      <c r="H112" s="28">
        <f>E112-B112</f>
        <v>959.29000000000087</v>
      </c>
      <c r="I112" s="28">
        <f>F112-C112</f>
        <v>308.23999999999978</v>
      </c>
      <c r="J112" s="28">
        <f>G112-D112</f>
        <v>1267.5200000000041</v>
      </c>
      <c r="K112" s="28">
        <v>-18164.393100000008</v>
      </c>
      <c r="L112" s="28">
        <v>15100</v>
      </c>
      <c r="M112" s="28">
        <f t="shared" si="16"/>
        <v>6129.863100000005</v>
      </c>
      <c r="N112" s="29">
        <f t="shared" si="16"/>
        <v>742.85839999999951</v>
      </c>
      <c r="O112" s="27">
        <f t="shared" si="13"/>
        <v>6872.7215000000042</v>
      </c>
      <c r="P112" s="27"/>
      <c r="Q112" s="29">
        <f t="shared" si="15"/>
        <v>-9937.1146000000117</v>
      </c>
      <c r="R112" s="29" t="str">
        <f t="shared" si="14"/>
        <v xml:space="preserve">№093 </v>
      </c>
    </row>
    <row r="113" spans="1:18">
      <c r="A113" s="8" t="s">
        <v>125</v>
      </c>
      <c r="B113" s="30">
        <v>729.78</v>
      </c>
      <c r="C113" s="30">
        <v>97.38</v>
      </c>
      <c r="D113" s="30">
        <v>827.17000000000007</v>
      </c>
      <c r="E113" s="31">
        <v>824.39</v>
      </c>
      <c r="F113" s="31">
        <v>110.24000000000001</v>
      </c>
      <c r="G113" s="31">
        <v>934.64</v>
      </c>
      <c r="H113" s="31">
        <f>E113-B113</f>
        <v>94.610000000000014</v>
      </c>
      <c r="I113" s="31">
        <f>F113-C113</f>
        <v>12.860000000000014</v>
      </c>
      <c r="J113" s="31">
        <f>G113-D113</f>
        <v>107.46999999999991</v>
      </c>
      <c r="K113" s="31">
        <v>-610.59039999999982</v>
      </c>
      <c r="L113" s="31">
        <v>0</v>
      </c>
      <c r="M113" s="31">
        <f t="shared" si="16"/>
        <v>604.55790000000002</v>
      </c>
      <c r="N113" s="2">
        <f t="shared" si="16"/>
        <v>30.992600000000035</v>
      </c>
      <c r="O113" s="8">
        <f t="shared" si="13"/>
        <v>635.55050000000006</v>
      </c>
      <c r="P113" s="8"/>
      <c r="Q113" s="2">
        <f t="shared" si="15"/>
        <v>-1246.1408999999999</v>
      </c>
      <c r="R113" s="2" t="str">
        <f t="shared" si="14"/>
        <v xml:space="preserve">№094 </v>
      </c>
    </row>
    <row r="114" spans="1:18">
      <c r="A114" s="27" t="s">
        <v>126</v>
      </c>
      <c r="B114" s="28">
        <v>3356.23</v>
      </c>
      <c r="C114" s="28">
        <v>1229.45</v>
      </c>
      <c r="D114" s="28">
        <v>4585.6900000000005</v>
      </c>
      <c r="E114" s="28">
        <v>3492.09</v>
      </c>
      <c r="F114" s="28">
        <v>1264.96</v>
      </c>
      <c r="G114" s="28">
        <v>4757.0600000000004</v>
      </c>
      <c r="H114" s="28">
        <f>E114-B114</f>
        <v>135.86000000000013</v>
      </c>
      <c r="I114" s="28">
        <f>F114-C114</f>
        <v>35.509999999999991</v>
      </c>
      <c r="J114" s="28">
        <f>G114-D114</f>
        <v>171.36999999999989</v>
      </c>
      <c r="K114" s="28">
        <v>-3230.558199999999</v>
      </c>
      <c r="L114" s="28">
        <v>3450</v>
      </c>
      <c r="M114" s="28">
        <f t="shared" si="16"/>
        <v>868.14540000000079</v>
      </c>
      <c r="N114" s="29">
        <f t="shared" si="16"/>
        <v>85.579099999999983</v>
      </c>
      <c r="O114" s="27">
        <f t="shared" si="13"/>
        <v>953.72450000000072</v>
      </c>
      <c r="P114" s="27"/>
      <c r="Q114" s="29">
        <f t="shared" si="15"/>
        <v>-734.28269999999975</v>
      </c>
      <c r="R114" s="29" t="str">
        <f t="shared" si="14"/>
        <v xml:space="preserve">№095 </v>
      </c>
    </row>
    <row r="115" spans="1:18">
      <c r="A115" s="8" t="s">
        <v>127</v>
      </c>
      <c r="B115" s="30">
        <v>2584.87</v>
      </c>
      <c r="C115" s="30">
        <v>366.54</v>
      </c>
      <c r="D115" s="30">
        <v>2951.42</v>
      </c>
      <c r="E115" s="31">
        <v>2893.79</v>
      </c>
      <c r="F115" s="31">
        <v>413.32</v>
      </c>
      <c r="G115" s="31">
        <v>3307.12</v>
      </c>
      <c r="H115" s="31">
        <f>E115-B115</f>
        <v>308.92000000000007</v>
      </c>
      <c r="I115" s="31">
        <f>F115-C115</f>
        <v>46.779999999999973</v>
      </c>
      <c r="J115" s="31">
        <f>G115-D115</f>
        <v>355.69999999999982</v>
      </c>
      <c r="K115" s="31">
        <v>-701.4809999999984</v>
      </c>
      <c r="L115" s="31">
        <v>0</v>
      </c>
      <c r="M115" s="31">
        <f t="shared" si="16"/>
        <v>1973.9988000000003</v>
      </c>
      <c r="N115" s="2">
        <f t="shared" si="16"/>
        <v>112.73979999999995</v>
      </c>
      <c r="O115" s="8">
        <f t="shared" si="13"/>
        <v>2086.7386000000001</v>
      </c>
      <c r="P115" s="8"/>
      <c r="Q115" s="2">
        <f t="shared" si="15"/>
        <v>-2788.2195999999985</v>
      </c>
      <c r="R115" s="2" t="str">
        <f t="shared" si="14"/>
        <v xml:space="preserve">№096 </v>
      </c>
    </row>
    <row r="116" spans="1:18">
      <c r="A116" s="27" t="s">
        <v>128</v>
      </c>
      <c r="B116" s="28"/>
      <c r="C116" s="28"/>
      <c r="D116" s="28">
        <v>6618.18</v>
      </c>
      <c r="E116" s="28"/>
      <c r="F116" s="28"/>
      <c r="G116" s="28">
        <v>6625.28</v>
      </c>
      <c r="H116" s="28"/>
      <c r="I116" s="28"/>
      <c r="J116" s="28"/>
      <c r="K116" s="28">
        <v>39.124700000000075</v>
      </c>
      <c r="L116" s="28">
        <v>0</v>
      </c>
      <c r="M116" s="28">
        <f t="shared" si="16"/>
        <v>0</v>
      </c>
      <c r="N116" s="29">
        <f t="shared" si="16"/>
        <v>0</v>
      </c>
      <c r="O116" s="27">
        <f t="shared" si="13"/>
        <v>0</v>
      </c>
      <c r="P116" s="27"/>
      <c r="Q116" s="29">
        <f t="shared" si="15"/>
        <v>39.124700000000075</v>
      </c>
      <c r="R116" s="29" t="str">
        <f t="shared" si="14"/>
        <v xml:space="preserve">№097 </v>
      </c>
    </row>
    <row r="117" spans="1:18">
      <c r="A117" s="8" t="s">
        <v>129</v>
      </c>
      <c r="B117" s="30">
        <v>931.36</v>
      </c>
      <c r="C117" s="30">
        <v>183.89000000000001</v>
      </c>
      <c r="D117" s="30">
        <v>1115.26</v>
      </c>
      <c r="E117" s="31">
        <v>937.88</v>
      </c>
      <c r="F117" s="31">
        <v>185.21</v>
      </c>
      <c r="G117" s="31">
        <v>1123.1000000000001</v>
      </c>
      <c r="H117" s="31">
        <f>E117-B117</f>
        <v>6.5199999999999818</v>
      </c>
      <c r="I117" s="31">
        <f>F117-C117</f>
        <v>1.3199999999999932</v>
      </c>
      <c r="J117" s="31">
        <f>G117-D117</f>
        <v>7.8400000000001455</v>
      </c>
      <c r="K117" s="31">
        <v>-334.41790000000003</v>
      </c>
      <c r="L117" s="31">
        <v>0</v>
      </c>
      <c r="M117" s="31">
        <f t="shared" si="16"/>
        <v>41.662799999999883</v>
      </c>
      <c r="N117" s="2">
        <f t="shared" si="16"/>
        <v>3.1811999999999836</v>
      </c>
      <c r="O117" s="8">
        <f t="shared" si="13"/>
        <v>44.843999999999866</v>
      </c>
      <c r="P117" s="8"/>
      <c r="Q117" s="2">
        <f t="shared" si="15"/>
        <v>-379.26189999999991</v>
      </c>
      <c r="R117" s="2" t="str">
        <f t="shared" si="14"/>
        <v xml:space="preserve">№098 </v>
      </c>
    </row>
    <row r="118" spans="1:18">
      <c r="A118" s="27" t="s">
        <v>130</v>
      </c>
      <c r="B118" s="28">
        <v>10971.34</v>
      </c>
      <c r="C118" s="28">
        <v>11264.64</v>
      </c>
      <c r="D118" s="28">
        <v>22236.04</v>
      </c>
      <c r="E118" s="28">
        <v>11051.16</v>
      </c>
      <c r="F118" s="28">
        <v>11304.83</v>
      </c>
      <c r="G118" s="28">
        <v>22356.06</v>
      </c>
      <c r="H118" s="28">
        <f>E118-B118</f>
        <v>79.819999999999709</v>
      </c>
      <c r="I118" s="28">
        <f>F118-C118</f>
        <v>40.190000000000509</v>
      </c>
      <c r="J118" s="28">
        <f>G118-D118</f>
        <v>120.02000000000044</v>
      </c>
      <c r="K118" s="28">
        <v>380.48220000000106</v>
      </c>
      <c r="L118" s="28">
        <v>0</v>
      </c>
      <c r="M118" s="28">
        <f t="shared" si="16"/>
        <v>510.04979999999813</v>
      </c>
      <c r="N118" s="29">
        <f t="shared" si="16"/>
        <v>96.857900000001237</v>
      </c>
      <c r="O118" s="27">
        <f>SUM(M118:N118)</f>
        <v>606.90769999999941</v>
      </c>
      <c r="P118" s="27"/>
      <c r="Q118" s="29">
        <f t="shared" si="15"/>
        <v>-226.42549999999835</v>
      </c>
      <c r="R118" s="29" t="str">
        <f t="shared" si="14"/>
        <v xml:space="preserve">№099 </v>
      </c>
    </row>
    <row r="119" spans="1:18">
      <c r="A119" s="8" t="s">
        <v>131</v>
      </c>
      <c r="B119" s="30">
        <v>4.1100000000000003</v>
      </c>
      <c r="C119" s="30">
        <v>1.68</v>
      </c>
      <c r="D119" s="30">
        <v>5.79</v>
      </c>
      <c r="E119" s="31">
        <v>4.1100000000000003</v>
      </c>
      <c r="F119" s="31">
        <v>1.68</v>
      </c>
      <c r="G119" s="31">
        <v>5.79</v>
      </c>
      <c r="H119" s="31">
        <f>E119-B119</f>
        <v>0</v>
      </c>
      <c r="I119" s="31">
        <f>F119-C119</f>
        <v>0</v>
      </c>
      <c r="J119" s="31">
        <f>G119-D119</f>
        <v>0</v>
      </c>
      <c r="K119" s="31">
        <v>-0.50030000000000185</v>
      </c>
      <c r="L119" s="31">
        <v>0</v>
      </c>
      <c r="M119" s="31">
        <f t="shared" si="16"/>
        <v>0</v>
      </c>
      <c r="N119" s="2">
        <f t="shared" si="16"/>
        <v>0</v>
      </c>
      <c r="O119" s="8">
        <f t="shared" si="13"/>
        <v>0</v>
      </c>
      <c r="P119" s="8"/>
      <c r="Q119" s="2">
        <f t="shared" si="15"/>
        <v>-0.50030000000000185</v>
      </c>
      <c r="R119" s="2" t="str">
        <f t="shared" si="14"/>
        <v>№100</v>
      </c>
    </row>
    <row r="120" spans="1:18">
      <c r="A120" s="27" t="s">
        <v>132</v>
      </c>
      <c r="B120" s="28">
        <v>5283.87</v>
      </c>
      <c r="C120" s="28">
        <v>1896.82</v>
      </c>
      <c r="D120" s="28">
        <v>7180.84</v>
      </c>
      <c r="E120" s="28">
        <v>5460.88</v>
      </c>
      <c r="F120" s="28">
        <v>1950.7</v>
      </c>
      <c r="G120" s="28">
        <v>7411.74</v>
      </c>
      <c r="H120" s="28">
        <f>E120-B120</f>
        <v>177.01000000000022</v>
      </c>
      <c r="I120" s="28">
        <f>F120-C120</f>
        <v>53.880000000000109</v>
      </c>
      <c r="J120" s="28">
        <f>G120-D120</f>
        <v>230.89999999999964</v>
      </c>
      <c r="K120" s="28">
        <v>-897.41039999999884</v>
      </c>
      <c r="L120" s="28">
        <v>897.42</v>
      </c>
      <c r="M120" s="28">
        <f t="shared" si="16"/>
        <v>1131.0939000000014</v>
      </c>
      <c r="N120" s="29">
        <f t="shared" si="16"/>
        <v>129.85080000000028</v>
      </c>
      <c r="O120" s="27">
        <f t="shared" si="13"/>
        <v>1260.9447000000018</v>
      </c>
      <c r="P120" s="27"/>
      <c r="Q120" s="29">
        <f t="shared" si="15"/>
        <v>-1260.9351000000006</v>
      </c>
      <c r="R120" s="29" t="str">
        <f t="shared" si="14"/>
        <v xml:space="preserve">№101 </v>
      </c>
    </row>
    <row r="121" spans="1:18">
      <c r="A121" s="8" t="s">
        <v>133</v>
      </c>
      <c r="B121" s="30">
        <v>25446.212</v>
      </c>
      <c r="C121" s="30">
        <v>12611.525</v>
      </c>
      <c r="D121" s="30">
        <v>38057.737000000001</v>
      </c>
      <c r="E121" s="31">
        <v>25646.868000000002</v>
      </c>
      <c r="F121" s="31">
        <v>12638.77</v>
      </c>
      <c r="G121" s="31">
        <v>38285.637999999999</v>
      </c>
      <c r="H121" s="31">
        <f>E121-B121</f>
        <v>200.65600000000268</v>
      </c>
      <c r="I121" s="31">
        <f>F121-C121</f>
        <v>27.2450000000008</v>
      </c>
      <c r="J121" s="31">
        <f>G121-D121</f>
        <v>227.90099999999802</v>
      </c>
      <c r="K121" s="31">
        <v>-596.28615999999693</v>
      </c>
      <c r="L121" s="31">
        <v>597</v>
      </c>
      <c r="M121" s="31">
        <f t="shared" si="16"/>
        <v>1282.191840000017</v>
      </c>
      <c r="N121" s="2">
        <f t="shared" si="16"/>
        <v>65.66045000000193</v>
      </c>
      <c r="O121" s="8">
        <f t="shared" si="13"/>
        <v>1347.8522900000189</v>
      </c>
      <c r="P121" s="8"/>
      <c r="Q121" s="2">
        <f t="shared" si="15"/>
        <v>-1347.1384500000158</v>
      </c>
      <c r="R121" s="2" t="str">
        <f t="shared" si="14"/>
        <v>№102</v>
      </c>
    </row>
    <row r="122" spans="1:18">
      <c r="A122" s="27" t="s">
        <v>134</v>
      </c>
      <c r="B122" s="28">
        <v>2.7</v>
      </c>
      <c r="C122" s="28">
        <v>881.58</v>
      </c>
      <c r="D122" s="28">
        <v>884.31000000000006</v>
      </c>
      <c r="E122" s="28">
        <v>2.72</v>
      </c>
      <c r="F122" s="28">
        <v>881.59</v>
      </c>
      <c r="G122" s="28">
        <v>884.34</v>
      </c>
      <c r="H122" s="28">
        <f>E122-B122</f>
        <v>2.0000000000000018E-2</v>
      </c>
      <c r="I122" s="28">
        <f>F122-C122</f>
        <v>9.9999999999909051E-3</v>
      </c>
      <c r="J122" s="28">
        <f>G122-D122</f>
        <v>2.9999999999972715E-2</v>
      </c>
      <c r="K122" s="28">
        <v>-9.6415000000000006</v>
      </c>
      <c r="L122" s="28">
        <v>0</v>
      </c>
      <c r="M122" s="28">
        <f t="shared" si="16"/>
        <v>0.12780000000000011</v>
      </c>
      <c r="N122" s="29">
        <f t="shared" si="16"/>
        <v>2.4099999999978083E-2</v>
      </c>
      <c r="O122" s="27">
        <f t="shared" si="13"/>
        <v>0.15189999999997819</v>
      </c>
      <c r="P122" s="27"/>
      <c r="Q122" s="29">
        <f t="shared" si="15"/>
        <v>-9.7933999999999788</v>
      </c>
      <c r="R122" s="29" t="str">
        <f t="shared" si="14"/>
        <v xml:space="preserve">№103 </v>
      </c>
    </row>
    <row r="123" spans="1:18">
      <c r="A123" s="8" t="s">
        <v>135</v>
      </c>
      <c r="B123" s="30">
        <v>3275.7400000000002</v>
      </c>
      <c r="C123" s="30">
        <v>6380.32</v>
      </c>
      <c r="D123" s="30">
        <v>9656.1200000000008</v>
      </c>
      <c r="E123" s="31">
        <v>3275.7400000000002</v>
      </c>
      <c r="F123" s="31">
        <v>6667.4400000000005</v>
      </c>
      <c r="G123" s="31">
        <v>9943.24</v>
      </c>
      <c r="H123" s="31">
        <f>E123-B123</f>
        <v>0</v>
      </c>
      <c r="I123" s="31">
        <f>F123-C123</f>
        <v>287.1200000000008</v>
      </c>
      <c r="J123" s="31">
        <f>G123-D123</f>
        <v>287.11999999999898</v>
      </c>
      <c r="K123" s="31">
        <v>-1099.3179000000032</v>
      </c>
      <c r="L123" s="31">
        <v>0</v>
      </c>
      <c r="M123" s="31">
        <f t="shared" si="16"/>
        <v>0</v>
      </c>
      <c r="N123" s="2">
        <f t="shared" si="16"/>
        <v>691.95920000000194</v>
      </c>
      <c r="O123" s="8">
        <f t="shared" si="13"/>
        <v>691.95920000000194</v>
      </c>
      <c r="P123" s="8"/>
      <c r="Q123" s="2">
        <f t="shared" si="15"/>
        <v>-1791.2771000000052</v>
      </c>
      <c r="R123" s="2" t="str">
        <f t="shared" si="14"/>
        <v xml:space="preserve">№104 </v>
      </c>
    </row>
    <row r="124" spans="1:18">
      <c r="A124" s="27" t="s">
        <v>136</v>
      </c>
      <c r="B124" s="28">
        <v>3621.38</v>
      </c>
      <c r="C124" s="28">
        <v>1652.54</v>
      </c>
      <c r="D124" s="28">
        <v>5273.97</v>
      </c>
      <c r="E124" s="28">
        <v>3941.37</v>
      </c>
      <c r="F124" s="28">
        <v>1812.6200000000001</v>
      </c>
      <c r="G124" s="28">
        <v>5754.04</v>
      </c>
      <c r="H124" s="28">
        <f>E124-B124</f>
        <v>319.98999999999978</v>
      </c>
      <c r="I124" s="28">
        <f>F124-C124</f>
        <v>160.08000000000015</v>
      </c>
      <c r="J124" s="28">
        <f>G124-D124</f>
        <v>480.06999999999971</v>
      </c>
      <c r="K124" s="28">
        <v>-2663.1062000000011</v>
      </c>
      <c r="L124" s="28">
        <v>0</v>
      </c>
      <c r="M124" s="28">
        <f t="shared" ref="M124:N138" si="18">H124*M$6</f>
        <v>2044.7360999999985</v>
      </c>
      <c r="N124" s="29">
        <f t="shared" si="18"/>
        <v>385.7928000000004</v>
      </c>
      <c r="O124" s="27">
        <f t="shared" si="13"/>
        <v>2430.5288999999989</v>
      </c>
      <c r="P124" s="27"/>
      <c r="Q124" s="29">
        <f t="shared" si="15"/>
        <v>-5093.6350999999995</v>
      </c>
      <c r="R124" s="29" t="str">
        <f t="shared" si="14"/>
        <v>№104б</v>
      </c>
    </row>
    <row r="125" spans="1:18">
      <c r="A125" s="8" t="s">
        <v>137</v>
      </c>
      <c r="B125" s="30">
        <v>2849</v>
      </c>
      <c r="C125" s="30">
        <v>633.61</v>
      </c>
      <c r="D125" s="30">
        <v>3482.63</v>
      </c>
      <c r="E125" s="31">
        <v>2951.78</v>
      </c>
      <c r="F125" s="31">
        <v>657.21</v>
      </c>
      <c r="G125" s="31">
        <v>3609.02</v>
      </c>
      <c r="H125" s="31">
        <f>E125-B125</f>
        <v>102.7800000000002</v>
      </c>
      <c r="I125" s="31">
        <f>F125-C125</f>
        <v>23.600000000000023</v>
      </c>
      <c r="J125" s="31">
        <f>G125-D125</f>
        <v>126.38999999999987</v>
      </c>
      <c r="K125" s="31">
        <v>1811.9946000000009</v>
      </c>
      <c r="L125" s="31">
        <v>0</v>
      </c>
      <c r="M125" s="31">
        <f t="shared" si="18"/>
        <v>656.76420000000121</v>
      </c>
      <c r="N125" s="2">
        <f t="shared" si="18"/>
        <v>56.876000000000062</v>
      </c>
      <c r="O125" s="8">
        <f t="shared" si="13"/>
        <v>713.6402000000013</v>
      </c>
      <c r="P125" s="8"/>
      <c r="Q125" s="2">
        <f t="shared" si="15"/>
        <v>1098.3543999999997</v>
      </c>
      <c r="R125" s="2" t="str">
        <f t="shared" si="14"/>
        <v xml:space="preserve">№105 </v>
      </c>
    </row>
    <row r="126" spans="1:18">
      <c r="A126" s="27" t="s">
        <v>138</v>
      </c>
      <c r="B126" s="28">
        <v>1209.8600000000001</v>
      </c>
      <c r="C126" s="28">
        <v>652.37</v>
      </c>
      <c r="D126" s="28">
        <v>1862.24</v>
      </c>
      <c r="E126" s="28">
        <v>1210.58</v>
      </c>
      <c r="F126" s="28">
        <v>652.41999999999996</v>
      </c>
      <c r="G126" s="28">
        <v>1863</v>
      </c>
      <c r="H126" s="28">
        <f>E126-B126</f>
        <v>0.71999999999979991</v>
      </c>
      <c r="I126" s="28">
        <f>F126-C126</f>
        <v>4.9999999999954525E-2</v>
      </c>
      <c r="J126" s="28">
        <f>G126-D126</f>
        <v>0.75999999999999091</v>
      </c>
      <c r="K126" s="28">
        <v>86.617699999999374</v>
      </c>
      <c r="L126" s="28">
        <v>0</v>
      </c>
      <c r="M126" s="28">
        <f t="shared" si="18"/>
        <v>4.6007999999987215</v>
      </c>
      <c r="N126" s="29">
        <f t="shared" si="18"/>
        <v>0.12049999999989042</v>
      </c>
      <c r="O126" s="27">
        <f t="shared" si="13"/>
        <v>4.7212999999986121</v>
      </c>
      <c r="P126" s="27"/>
      <c r="Q126" s="29">
        <f t="shared" si="15"/>
        <v>81.896400000000767</v>
      </c>
      <c r="R126" s="29" t="str">
        <f t="shared" si="14"/>
        <v xml:space="preserve">№106 </v>
      </c>
    </row>
    <row r="127" spans="1:18">
      <c r="A127" s="8" t="s">
        <v>139</v>
      </c>
      <c r="B127" s="30">
        <v>6241.3600000000006</v>
      </c>
      <c r="C127" s="30">
        <v>2906.38</v>
      </c>
      <c r="D127" s="30">
        <v>9147.74</v>
      </c>
      <c r="E127" s="31">
        <v>6708.18</v>
      </c>
      <c r="F127" s="31">
        <v>3158.53</v>
      </c>
      <c r="G127" s="31">
        <v>9866.7100000000009</v>
      </c>
      <c r="H127" s="31">
        <f>E127-B127</f>
        <v>466.81999999999971</v>
      </c>
      <c r="I127" s="31">
        <f>F127-C127</f>
        <v>252.15000000000009</v>
      </c>
      <c r="J127" s="31">
        <f>G127-D127</f>
        <v>718.97000000000116</v>
      </c>
      <c r="K127" s="31">
        <v>-2725.9030779685936</v>
      </c>
      <c r="L127" s="31">
        <v>2800</v>
      </c>
      <c r="M127" s="31">
        <f t="shared" si="18"/>
        <v>2982.9797999999978</v>
      </c>
      <c r="N127" s="2">
        <f t="shared" si="18"/>
        <v>607.68150000000026</v>
      </c>
      <c r="O127" s="8">
        <f t="shared" si="13"/>
        <v>3590.6612999999979</v>
      </c>
      <c r="P127" s="8"/>
      <c r="Q127" s="2">
        <f t="shared" si="15"/>
        <v>-3516.5643779685915</v>
      </c>
      <c r="R127" s="2" t="str">
        <f t="shared" si="14"/>
        <v xml:space="preserve">№107 </v>
      </c>
    </row>
    <row r="128" spans="1:18">
      <c r="A128" s="27" t="s">
        <v>140</v>
      </c>
      <c r="B128" s="28">
        <v>5697.05</v>
      </c>
      <c r="C128" s="28">
        <v>3995.61</v>
      </c>
      <c r="D128" s="28">
        <v>9692.68</v>
      </c>
      <c r="E128" s="28">
        <v>6044.31</v>
      </c>
      <c r="F128" s="28">
        <v>4137</v>
      </c>
      <c r="G128" s="28">
        <v>10181.32</v>
      </c>
      <c r="H128" s="28">
        <f>E128-B128</f>
        <v>347.26000000000022</v>
      </c>
      <c r="I128" s="28">
        <f>F128-C128</f>
        <v>141.38999999999987</v>
      </c>
      <c r="J128" s="28">
        <f>G128-D128</f>
        <v>488.63999999999942</v>
      </c>
      <c r="K128" s="28">
        <v>-2289.8146999999999</v>
      </c>
      <c r="L128" s="28">
        <v>2500</v>
      </c>
      <c r="M128" s="28">
        <f t="shared" si="18"/>
        <v>2218.9914000000012</v>
      </c>
      <c r="N128" s="29">
        <f t="shared" si="18"/>
        <v>340.74989999999974</v>
      </c>
      <c r="O128" s="27">
        <f t="shared" si="13"/>
        <v>2559.741300000001</v>
      </c>
      <c r="P128" s="27"/>
      <c r="Q128" s="29">
        <f t="shared" si="15"/>
        <v>-2349.5560000000005</v>
      </c>
      <c r="R128" s="29" t="str">
        <f t="shared" si="14"/>
        <v xml:space="preserve">№108 </v>
      </c>
    </row>
    <row r="129" spans="1:18">
      <c r="A129" s="8" t="s">
        <v>141</v>
      </c>
      <c r="B129" s="30">
        <v>897.89</v>
      </c>
      <c r="C129" s="30">
        <v>1353.26</v>
      </c>
      <c r="D129" s="30">
        <v>2251.17</v>
      </c>
      <c r="E129" s="31">
        <v>907.41</v>
      </c>
      <c r="F129" s="31">
        <v>1355.34</v>
      </c>
      <c r="G129" s="31">
        <v>2262.77</v>
      </c>
      <c r="H129" s="31">
        <f>E129-B129</f>
        <v>9.5199999999999818</v>
      </c>
      <c r="I129" s="31">
        <f>F129-C129</f>
        <v>2.0799999999999272</v>
      </c>
      <c r="J129" s="31">
        <f>G129-D129</f>
        <v>11.599999999999909</v>
      </c>
      <c r="K129" s="31">
        <v>-101.53120000000008</v>
      </c>
      <c r="L129" s="31">
        <v>0</v>
      </c>
      <c r="M129" s="31">
        <f t="shared" si="18"/>
        <v>60.832799999999878</v>
      </c>
      <c r="N129" s="2">
        <f t="shared" si="18"/>
        <v>5.0127999999998245</v>
      </c>
      <c r="O129" s="8">
        <f t="shared" si="13"/>
        <v>65.845599999999706</v>
      </c>
      <c r="P129" s="8"/>
      <c r="Q129" s="2">
        <f t="shared" si="15"/>
        <v>-167.37679999999978</v>
      </c>
      <c r="R129" s="2" t="str">
        <f t="shared" si="14"/>
        <v xml:space="preserve">№109 </v>
      </c>
    </row>
    <row r="130" spans="1:18">
      <c r="A130" s="27" t="s">
        <v>142</v>
      </c>
      <c r="B130" s="28">
        <v>10349.460000000001</v>
      </c>
      <c r="C130" s="28">
        <v>5250.75</v>
      </c>
      <c r="D130" s="28">
        <v>15600.31</v>
      </c>
      <c r="E130" s="28">
        <v>10359.69</v>
      </c>
      <c r="F130" s="28">
        <v>5261.6500000000005</v>
      </c>
      <c r="G130" s="28">
        <v>15621.44</v>
      </c>
      <c r="H130" s="28">
        <f>E130-B130</f>
        <v>10.229999999999563</v>
      </c>
      <c r="I130" s="28">
        <f>F130-C130</f>
        <v>10.900000000000546</v>
      </c>
      <c r="J130" s="28">
        <f>G130-D130</f>
        <v>21.130000000001019</v>
      </c>
      <c r="K130" s="28">
        <v>-171.76840000000385</v>
      </c>
      <c r="L130" s="28">
        <v>0</v>
      </c>
      <c r="M130" s="28">
        <f t="shared" si="18"/>
        <v>65.369699999997209</v>
      </c>
      <c r="N130" s="29">
        <f t="shared" si="18"/>
        <v>26.269000000001316</v>
      </c>
      <c r="O130" s="27">
        <f t="shared" si="13"/>
        <v>91.638699999998522</v>
      </c>
      <c r="P130" s="27"/>
      <c r="Q130" s="29">
        <f t="shared" si="15"/>
        <v>-263.4071000000024</v>
      </c>
      <c r="R130" s="29" t="str">
        <f t="shared" si="14"/>
        <v xml:space="preserve">№110 </v>
      </c>
    </row>
    <row r="131" spans="1:18">
      <c r="A131" s="8" t="s">
        <v>143</v>
      </c>
      <c r="B131" s="30">
        <v>930.34</v>
      </c>
      <c r="C131" s="30">
        <v>1084.3700000000001</v>
      </c>
      <c r="D131" s="30">
        <v>2014.72</v>
      </c>
      <c r="E131" s="31">
        <v>930.34</v>
      </c>
      <c r="F131" s="31">
        <v>1084.3700000000001</v>
      </c>
      <c r="G131" s="31">
        <v>2014.72</v>
      </c>
      <c r="H131" s="31">
        <f>E131-B131</f>
        <v>0</v>
      </c>
      <c r="I131" s="31">
        <f>F131-C131</f>
        <v>0</v>
      </c>
      <c r="J131" s="31">
        <f>G131-D131</f>
        <v>0</v>
      </c>
      <c r="K131" s="31">
        <v>402.83109999999988</v>
      </c>
      <c r="L131" s="31">
        <v>0</v>
      </c>
      <c r="M131" s="31">
        <f t="shared" si="18"/>
        <v>0</v>
      </c>
      <c r="N131" s="2">
        <f t="shared" si="18"/>
        <v>0</v>
      </c>
      <c r="O131" s="8">
        <f t="shared" si="13"/>
        <v>0</v>
      </c>
      <c r="P131" s="8"/>
      <c r="Q131" s="2">
        <f t="shared" si="15"/>
        <v>402.83109999999988</v>
      </c>
      <c r="R131" s="2" t="str">
        <f t="shared" si="14"/>
        <v xml:space="preserve">№111 </v>
      </c>
    </row>
    <row r="132" spans="1:18">
      <c r="A132" s="27" t="s">
        <v>144</v>
      </c>
      <c r="B132" s="28">
        <v>3256.9500000000003</v>
      </c>
      <c r="C132" s="28">
        <v>771.78</v>
      </c>
      <c r="D132" s="28">
        <v>4028.73</v>
      </c>
      <c r="E132" s="28">
        <v>3507.78</v>
      </c>
      <c r="F132" s="28">
        <v>812.08</v>
      </c>
      <c r="G132" s="28">
        <v>4319.8599999999997</v>
      </c>
      <c r="H132" s="28">
        <f>E132-B132</f>
        <v>250.82999999999993</v>
      </c>
      <c r="I132" s="28">
        <f>F132-C132</f>
        <v>40.300000000000068</v>
      </c>
      <c r="J132" s="28">
        <f>G132-D132</f>
        <v>291.12999999999965</v>
      </c>
      <c r="K132" s="28">
        <v>-2180.917600000002</v>
      </c>
      <c r="L132" s="28">
        <v>0</v>
      </c>
      <c r="M132" s="28">
        <f t="shared" si="18"/>
        <v>1602.8036999999995</v>
      </c>
      <c r="N132" s="29">
        <f t="shared" si="18"/>
        <v>97.123000000000175</v>
      </c>
      <c r="O132" s="27">
        <f t="shared" si="13"/>
        <v>1699.9266999999998</v>
      </c>
      <c r="P132" s="27"/>
      <c r="Q132" s="29">
        <f t="shared" si="15"/>
        <v>-3880.8443000000016</v>
      </c>
      <c r="R132" s="29" t="str">
        <f t="shared" si="14"/>
        <v xml:space="preserve">№112 </v>
      </c>
    </row>
    <row r="133" spans="1:18" ht="13.5" customHeight="1">
      <c r="A133" s="8" t="s">
        <v>145</v>
      </c>
      <c r="B133" s="30"/>
      <c r="C133" s="30"/>
      <c r="D133" s="30">
        <v>3999.11</v>
      </c>
      <c r="E133" s="31"/>
      <c r="F133" s="31"/>
      <c r="G133" s="31">
        <v>4131.6900000000005</v>
      </c>
      <c r="H133" s="31"/>
      <c r="I133" s="31"/>
      <c r="J133" s="31"/>
      <c r="K133" s="31">
        <v>201.54730000000018</v>
      </c>
      <c r="L133" s="31">
        <v>0</v>
      </c>
      <c r="M133" s="31">
        <f t="shared" si="18"/>
        <v>0</v>
      </c>
      <c r="N133" s="2">
        <f t="shared" si="18"/>
        <v>0</v>
      </c>
      <c r="O133" s="8">
        <f t="shared" si="13"/>
        <v>0</v>
      </c>
      <c r="P133" s="8"/>
      <c r="Q133" s="2">
        <f t="shared" si="15"/>
        <v>201.54730000000018</v>
      </c>
      <c r="R133" s="2" t="str">
        <f t="shared" si="14"/>
        <v xml:space="preserve">№113 </v>
      </c>
    </row>
    <row r="134" spans="1:18">
      <c r="A134" s="27" t="s">
        <v>146</v>
      </c>
      <c r="B134" s="28">
        <v>6784.22</v>
      </c>
      <c r="C134" s="28">
        <v>2138.79</v>
      </c>
      <c r="D134" s="28">
        <v>8923.01</v>
      </c>
      <c r="E134" s="28">
        <v>7340.39</v>
      </c>
      <c r="F134" s="28">
        <v>2310.62</v>
      </c>
      <c r="G134" s="28">
        <v>9651.02</v>
      </c>
      <c r="H134" s="28">
        <f>E134-B134</f>
        <v>556.17000000000007</v>
      </c>
      <c r="I134" s="28">
        <f>F134-C134</f>
        <v>171.82999999999993</v>
      </c>
      <c r="J134" s="28">
        <f>G134-D134</f>
        <v>728.01000000000022</v>
      </c>
      <c r="K134" s="28">
        <v>-6266.2079999999996</v>
      </c>
      <c r="L134" s="28">
        <v>5000</v>
      </c>
      <c r="M134" s="28">
        <f t="shared" si="18"/>
        <v>3553.9263000000001</v>
      </c>
      <c r="N134" s="29">
        <f t="shared" si="18"/>
        <v>414.11029999999982</v>
      </c>
      <c r="O134" s="27">
        <f t="shared" si="13"/>
        <v>3968.0365999999999</v>
      </c>
      <c r="P134" s="27"/>
      <c r="Q134" s="29">
        <f t="shared" si="15"/>
        <v>-5234.2446</v>
      </c>
      <c r="R134" s="29" t="str">
        <f t="shared" si="14"/>
        <v xml:space="preserve">№114 </v>
      </c>
    </row>
    <row r="135" spans="1:18">
      <c r="A135" s="8" t="s">
        <v>147</v>
      </c>
      <c r="B135" s="30">
        <v>1086.0899999999999</v>
      </c>
      <c r="C135" s="30">
        <v>289.56</v>
      </c>
      <c r="D135" s="30">
        <v>1375.8</v>
      </c>
      <c r="E135" s="31">
        <v>1086.18</v>
      </c>
      <c r="F135" s="31">
        <v>289.57</v>
      </c>
      <c r="G135" s="31">
        <v>1375.9</v>
      </c>
      <c r="H135" s="31">
        <f>E135-B135</f>
        <v>9.0000000000145519E-2</v>
      </c>
      <c r="I135" s="31">
        <f>F135-C135</f>
        <v>9.9999999999909051E-3</v>
      </c>
      <c r="J135" s="31">
        <f>G135-D135</f>
        <v>0.10000000000013642</v>
      </c>
      <c r="K135" s="31">
        <v>-24.997499999999217</v>
      </c>
      <c r="L135" s="31">
        <v>0</v>
      </c>
      <c r="M135" s="31">
        <f t="shared" si="18"/>
        <v>0.57510000000092987</v>
      </c>
      <c r="N135" s="2">
        <f t="shared" si="18"/>
        <v>2.4099999999978083E-2</v>
      </c>
      <c r="O135" s="8">
        <f t="shared" si="13"/>
        <v>0.5992000000009079</v>
      </c>
      <c r="P135" s="8"/>
      <c r="Q135" s="2">
        <f t="shared" si="15"/>
        <v>-25.596700000000126</v>
      </c>
      <c r="R135" s="2" t="str">
        <f t="shared" si="14"/>
        <v xml:space="preserve">№115 </v>
      </c>
    </row>
    <row r="136" spans="1:18">
      <c r="A136" s="27" t="s">
        <v>148</v>
      </c>
      <c r="B136" s="28">
        <v>4540.3500000000004</v>
      </c>
      <c r="C136" s="28">
        <v>3326.76</v>
      </c>
      <c r="D136" s="28">
        <v>7867.12</v>
      </c>
      <c r="E136" s="28">
        <v>4574.55</v>
      </c>
      <c r="F136" s="28">
        <v>3332.82</v>
      </c>
      <c r="G136" s="28">
        <v>7907.38</v>
      </c>
      <c r="H136" s="28">
        <f>E136-B136</f>
        <v>34.199999999999818</v>
      </c>
      <c r="I136" s="28">
        <f>F136-C136</f>
        <v>6.0599999999999454</v>
      </c>
      <c r="J136" s="28">
        <f>G136-D136</f>
        <v>40.260000000000218</v>
      </c>
      <c r="K136" s="28">
        <v>-13015.624000000002</v>
      </c>
      <c r="L136" s="28">
        <v>0</v>
      </c>
      <c r="M136" s="28">
        <f t="shared" si="18"/>
        <v>218.53799999999882</v>
      </c>
      <c r="N136" s="29">
        <f t="shared" si="18"/>
        <v>14.60459999999987</v>
      </c>
      <c r="O136" s="27">
        <f t="shared" si="13"/>
        <v>233.14259999999868</v>
      </c>
      <c r="P136" s="27"/>
      <c r="Q136" s="29">
        <f t="shared" si="15"/>
        <v>-13248.766600000001</v>
      </c>
      <c r="R136" s="29" t="str">
        <f t="shared" si="14"/>
        <v xml:space="preserve">№116 </v>
      </c>
    </row>
    <row r="137" spans="1:18">
      <c r="A137" s="8" t="s">
        <v>149</v>
      </c>
      <c r="B137" s="30">
        <v>6348.01</v>
      </c>
      <c r="C137" s="30">
        <v>5709.9400000000005</v>
      </c>
      <c r="D137" s="30">
        <v>12057.960000000001</v>
      </c>
      <c r="E137" s="31">
        <v>6684.59</v>
      </c>
      <c r="F137" s="31">
        <v>5912.12</v>
      </c>
      <c r="G137" s="31">
        <v>12596.73</v>
      </c>
      <c r="H137" s="31">
        <f>E137-B137</f>
        <v>336.57999999999993</v>
      </c>
      <c r="I137" s="31">
        <f>F137-C137</f>
        <v>202.17999999999938</v>
      </c>
      <c r="J137" s="31">
        <f>G137-D137</f>
        <v>538.76999999999862</v>
      </c>
      <c r="K137" s="31">
        <v>-3019.5488000000023</v>
      </c>
      <c r="L137" s="31">
        <v>0</v>
      </c>
      <c r="M137" s="31">
        <f t="shared" si="18"/>
        <v>2150.7461999999996</v>
      </c>
      <c r="N137" s="2">
        <f t="shared" si="18"/>
        <v>487.25379999999853</v>
      </c>
      <c r="O137" s="8">
        <f t="shared" si="13"/>
        <v>2637.9999999999982</v>
      </c>
      <c r="P137" s="8"/>
      <c r="Q137" s="2">
        <f t="shared" si="15"/>
        <v>-5657.5488000000005</v>
      </c>
      <c r="R137" s="2" t="str">
        <f t="shared" si="14"/>
        <v xml:space="preserve">№117 </v>
      </c>
    </row>
    <row r="138" spans="1:18">
      <c r="A138" s="27" t="s">
        <v>150</v>
      </c>
      <c r="B138" s="28">
        <v>3258.03</v>
      </c>
      <c r="C138" s="28">
        <v>1656.45</v>
      </c>
      <c r="D138" s="28">
        <v>4914.49</v>
      </c>
      <c r="E138" s="28">
        <v>3597.4900000000002</v>
      </c>
      <c r="F138" s="28">
        <v>1825.3600000000001</v>
      </c>
      <c r="G138" s="28">
        <v>5422.85</v>
      </c>
      <c r="H138" s="28">
        <f>E138-B138</f>
        <v>339.46000000000004</v>
      </c>
      <c r="I138" s="28">
        <f>F138-C138</f>
        <v>168.91000000000008</v>
      </c>
      <c r="J138" s="28">
        <f>G138-D138</f>
        <v>508.36000000000058</v>
      </c>
      <c r="K138" s="28">
        <v>-721.51380000000108</v>
      </c>
      <c r="L138" s="28">
        <v>0</v>
      </c>
      <c r="M138" s="28">
        <f t="shared" si="18"/>
        <v>2169.1494000000002</v>
      </c>
      <c r="N138" s="29">
        <f t="shared" si="18"/>
        <v>407.07310000000024</v>
      </c>
      <c r="O138" s="27">
        <f t="shared" si="13"/>
        <v>2576.2225000000003</v>
      </c>
      <c r="P138" s="27"/>
      <c r="Q138" s="29">
        <f t="shared" si="15"/>
        <v>-3297.7363000000014</v>
      </c>
      <c r="R138" s="29" t="str">
        <f t="shared" si="14"/>
        <v xml:space="preserve">№118 </v>
      </c>
    </row>
    <row r="139" spans="1:18">
      <c r="A139" s="8" t="s">
        <v>151</v>
      </c>
      <c r="B139" s="30"/>
      <c r="C139" s="30"/>
      <c r="D139" s="30"/>
      <c r="E139" s="31"/>
      <c r="F139" s="31"/>
      <c r="G139" s="31"/>
      <c r="H139" s="31"/>
      <c r="I139" s="31"/>
      <c r="J139" s="31"/>
      <c r="K139" s="31">
        <v>0</v>
      </c>
      <c r="L139" s="31">
        <v>0</v>
      </c>
      <c r="M139" s="31"/>
      <c r="N139" s="2"/>
      <c r="O139" s="8"/>
      <c r="P139" s="8"/>
      <c r="Q139" s="2">
        <f t="shared" si="15"/>
        <v>0</v>
      </c>
      <c r="R139" s="2" t="str">
        <f t="shared" ref="R139:R202" si="19">A139</f>
        <v>№118а не установлен</v>
      </c>
    </row>
    <row r="140" spans="1:18">
      <c r="A140" s="27" t="s">
        <v>152</v>
      </c>
      <c r="B140" s="28">
        <v>1708</v>
      </c>
      <c r="C140" s="28">
        <v>3585.91</v>
      </c>
      <c r="D140" s="28">
        <v>5293.92</v>
      </c>
      <c r="E140" s="28">
        <v>2006.8</v>
      </c>
      <c r="F140" s="28">
        <v>3722.03</v>
      </c>
      <c r="G140" s="28">
        <v>5728.85</v>
      </c>
      <c r="H140" s="28">
        <f>E140-B140</f>
        <v>298.79999999999995</v>
      </c>
      <c r="I140" s="28">
        <f>F140-C140</f>
        <v>136.12000000000035</v>
      </c>
      <c r="J140" s="28">
        <f>G140-D140</f>
        <v>434.93000000000029</v>
      </c>
      <c r="K140" s="28">
        <v>-6071.0375999999997</v>
      </c>
      <c r="L140" s="28">
        <v>0</v>
      </c>
      <c r="M140" s="28">
        <f>H140*M$6</f>
        <v>1909.3319999999997</v>
      </c>
      <c r="N140" s="29">
        <f>I140*N$6</f>
        <v>328.04920000000084</v>
      </c>
      <c r="O140" s="27">
        <f t="shared" ref="O140:O204" si="20">SUM(M140:N140)</f>
        <v>2237.3812000000007</v>
      </c>
      <c r="P140" s="27"/>
      <c r="Q140" s="29">
        <f t="shared" si="15"/>
        <v>-8308.4187999999995</v>
      </c>
      <c r="R140" s="29" t="str">
        <f t="shared" si="19"/>
        <v xml:space="preserve">№119 </v>
      </c>
    </row>
    <row r="141" spans="1:18">
      <c r="A141" s="8" t="s">
        <v>153</v>
      </c>
      <c r="B141" s="30"/>
      <c r="C141" s="30"/>
      <c r="D141" s="30"/>
      <c r="E141" s="31"/>
      <c r="F141" s="31"/>
      <c r="G141" s="31"/>
      <c r="H141" s="31"/>
      <c r="I141" s="31"/>
      <c r="J141" s="31"/>
      <c r="K141" s="31">
        <v>0</v>
      </c>
      <c r="L141" s="31">
        <v>0</v>
      </c>
      <c r="M141" s="31"/>
      <c r="N141" s="2"/>
      <c r="O141" s="8"/>
      <c r="P141" s="8"/>
      <c r="Q141" s="2">
        <f t="shared" ref="Q141:Q204" si="21">K141-O141+L141+P141</f>
        <v>0</v>
      </c>
      <c r="R141" s="2" t="str">
        <f t="shared" si="19"/>
        <v>№120  снят</v>
      </c>
    </row>
    <row r="142" spans="1:18">
      <c r="A142" s="27" t="s">
        <v>154</v>
      </c>
      <c r="B142" s="28">
        <v>7329.32</v>
      </c>
      <c r="C142" s="28">
        <v>3036.85</v>
      </c>
      <c r="D142" s="28">
        <v>10366.18</v>
      </c>
      <c r="E142" s="28">
        <v>7975.97</v>
      </c>
      <c r="F142" s="28">
        <v>3302.4</v>
      </c>
      <c r="G142" s="28">
        <v>11278.37</v>
      </c>
      <c r="H142" s="28">
        <f>E142-B142</f>
        <v>646.65000000000055</v>
      </c>
      <c r="I142" s="28">
        <f>F142-C142</f>
        <v>265.55000000000018</v>
      </c>
      <c r="J142" s="28">
        <f>G142-D142</f>
        <v>912.19000000000051</v>
      </c>
      <c r="K142" s="28">
        <v>-3964.2071999999989</v>
      </c>
      <c r="L142" s="28">
        <v>0</v>
      </c>
      <c r="M142" s="28">
        <f t="shared" ref="M142:N185" si="22">H142*M$6</f>
        <v>4132.0935000000036</v>
      </c>
      <c r="N142" s="29">
        <f t="shared" si="22"/>
        <v>639.97550000000047</v>
      </c>
      <c r="O142" s="27">
        <f t="shared" si="20"/>
        <v>4772.0690000000041</v>
      </c>
      <c r="P142" s="27"/>
      <c r="Q142" s="29">
        <f t="shared" si="21"/>
        <v>-8736.2762000000039</v>
      </c>
      <c r="R142" s="29" t="str">
        <f t="shared" si="19"/>
        <v xml:space="preserve">№121 </v>
      </c>
    </row>
    <row r="143" spans="1:18">
      <c r="A143" s="8" t="s">
        <v>155</v>
      </c>
      <c r="B143" s="30">
        <v>1514.47</v>
      </c>
      <c r="C143" s="30">
        <v>302.84000000000003</v>
      </c>
      <c r="D143" s="30">
        <v>1817.31</v>
      </c>
      <c r="E143" s="31">
        <v>1585.68</v>
      </c>
      <c r="F143" s="31">
        <v>336.64</v>
      </c>
      <c r="G143" s="31">
        <v>1922.32</v>
      </c>
      <c r="H143" s="31">
        <f>E143-B143</f>
        <v>71.210000000000036</v>
      </c>
      <c r="I143" s="31">
        <f>F143-C143</f>
        <v>33.799999999999955</v>
      </c>
      <c r="J143" s="31">
        <f>G143-D143</f>
        <v>105.00999999999999</v>
      </c>
      <c r="K143" s="31">
        <v>-2030.3957999999998</v>
      </c>
      <c r="L143" s="31">
        <v>0</v>
      </c>
      <c r="M143" s="31">
        <f t="shared" si="22"/>
        <v>455.03190000000023</v>
      </c>
      <c r="N143" s="2">
        <f t="shared" si="22"/>
        <v>81.457999999999899</v>
      </c>
      <c r="O143" s="8">
        <f t="shared" si="20"/>
        <v>536.48990000000015</v>
      </c>
      <c r="P143" s="8"/>
      <c r="Q143" s="2">
        <f t="shared" si="21"/>
        <v>-2566.8856999999998</v>
      </c>
      <c r="R143" s="2" t="str">
        <f t="shared" si="19"/>
        <v xml:space="preserve">№122 </v>
      </c>
    </row>
    <row r="144" spans="1:18">
      <c r="A144" s="27" t="s">
        <v>156</v>
      </c>
      <c r="B144" s="28">
        <v>1146.93</v>
      </c>
      <c r="C144" s="28">
        <v>243.65</v>
      </c>
      <c r="D144" s="28">
        <v>1390.58</v>
      </c>
      <c r="E144" s="28">
        <v>1147.4000000000001</v>
      </c>
      <c r="F144" s="28">
        <v>243.88</v>
      </c>
      <c r="G144" s="28">
        <v>1391.29</v>
      </c>
      <c r="H144" s="28">
        <f>E144-B144</f>
        <v>0.47000000000002728</v>
      </c>
      <c r="I144" s="28">
        <f>F144-C144</f>
        <v>0.22999999999998977</v>
      </c>
      <c r="J144" s="28">
        <f>G144-D144</f>
        <v>0.71000000000003638</v>
      </c>
      <c r="K144" s="28">
        <v>115.21460000000013</v>
      </c>
      <c r="L144" s="28">
        <v>0</v>
      </c>
      <c r="M144" s="28">
        <f t="shared" si="22"/>
        <v>3.0033000000001744</v>
      </c>
      <c r="N144" s="29">
        <f t="shared" si="22"/>
        <v>0.55429999999997537</v>
      </c>
      <c r="O144" s="27">
        <f t="shared" si="20"/>
        <v>3.55760000000015</v>
      </c>
      <c r="P144" s="27"/>
      <c r="Q144" s="29">
        <f t="shared" si="21"/>
        <v>111.65699999999998</v>
      </c>
      <c r="R144" s="29" t="str">
        <f t="shared" si="19"/>
        <v xml:space="preserve">№123 </v>
      </c>
    </row>
    <row r="145" spans="1:18">
      <c r="A145" s="8" t="s">
        <v>157</v>
      </c>
      <c r="B145" s="30">
        <v>5845.47</v>
      </c>
      <c r="C145" s="30">
        <v>1396.1200000000001</v>
      </c>
      <c r="D145" s="30">
        <v>7241.6</v>
      </c>
      <c r="E145" s="31">
        <v>6313.43</v>
      </c>
      <c r="F145" s="31">
        <v>1431.92</v>
      </c>
      <c r="G145" s="31">
        <v>7745.3600000000006</v>
      </c>
      <c r="H145" s="31">
        <f>E145-B145</f>
        <v>467.96000000000004</v>
      </c>
      <c r="I145" s="31">
        <f>F145-C145</f>
        <v>35.799999999999955</v>
      </c>
      <c r="J145" s="31">
        <f>G145-D145</f>
        <v>503.76000000000022</v>
      </c>
      <c r="K145" s="31">
        <v>-4849.935300000001</v>
      </c>
      <c r="L145" s="31">
        <v>0</v>
      </c>
      <c r="M145" s="31">
        <f t="shared" si="22"/>
        <v>2990.2644</v>
      </c>
      <c r="N145" s="2">
        <f t="shared" si="22"/>
        <v>86.277999999999892</v>
      </c>
      <c r="O145" s="8">
        <f t="shared" si="20"/>
        <v>3076.5423999999998</v>
      </c>
      <c r="P145" s="8"/>
      <c r="Q145" s="2">
        <f t="shared" si="21"/>
        <v>-7926.4777000000013</v>
      </c>
      <c r="R145" s="2" t="str">
        <f t="shared" si="19"/>
        <v xml:space="preserve">№123а </v>
      </c>
    </row>
    <row r="146" spans="1:18">
      <c r="A146" s="27" t="s">
        <v>158</v>
      </c>
      <c r="B146" s="28">
        <v>0.66</v>
      </c>
      <c r="C146" s="28">
        <v>1.21</v>
      </c>
      <c r="D146" s="28">
        <v>1.87</v>
      </c>
      <c r="E146" s="28">
        <v>0.66</v>
      </c>
      <c r="F146" s="28">
        <v>1.21</v>
      </c>
      <c r="G146" s="28">
        <v>1.87</v>
      </c>
      <c r="H146" s="28">
        <f>E146-B146</f>
        <v>0</v>
      </c>
      <c r="I146" s="28">
        <f>F146-C146</f>
        <v>0</v>
      </c>
      <c r="J146" s="28">
        <f>G146-D146</f>
        <v>0</v>
      </c>
      <c r="K146" s="28">
        <v>98.184899999999999</v>
      </c>
      <c r="L146" s="28">
        <v>0</v>
      </c>
      <c r="M146" s="28">
        <f t="shared" si="22"/>
        <v>0</v>
      </c>
      <c r="N146" s="29">
        <f t="shared" si="22"/>
        <v>0</v>
      </c>
      <c r="O146" s="27">
        <f t="shared" si="20"/>
        <v>0</v>
      </c>
      <c r="P146" s="27"/>
      <c r="Q146" s="29">
        <f t="shared" si="21"/>
        <v>98.184899999999999</v>
      </c>
      <c r="R146" s="29" t="str">
        <f t="shared" si="19"/>
        <v xml:space="preserve">№124 </v>
      </c>
    </row>
    <row r="147" spans="1:18">
      <c r="A147" s="8" t="s">
        <v>159</v>
      </c>
      <c r="B147" s="30">
        <v>3313.67</v>
      </c>
      <c r="C147" s="30">
        <v>1479.6000000000001</v>
      </c>
      <c r="D147" s="30">
        <v>4793.3599999999997</v>
      </c>
      <c r="E147" s="31">
        <v>3313.76</v>
      </c>
      <c r="F147" s="31">
        <v>1479.6000000000001</v>
      </c>
      <c r="G147" s="31">
        <v>4793.45</v>
      </c>
      <c r="H147" s="31">
        <f>E147-B147</f>
        <v>9.0000000000145519E-2</v>
      </c>
      <c r="I147" s="31">
        <f>F147-C147</f>
        <v>0</v>
      </c>
      <c r="J147" s="31">
        <f>G147-D147</f>
        <v>9.0000000000145519E-2</v>
      </c>
      <c r="K147" s="31">
        <v>2686.0895999999993</v>
      </c>
      <c r="L147" s="31">
        <v>0</v>
      </c>
      <c r="M147" s="31">
        <f t="shared" si="22"/>
        <v>0.57510000000092987</v>
      </c>
      <c r="N147" s="2">
        <f t="shared" si="22"/>
        <v>0</v>
      </c>
      <c r="O147" s="8">
        <f t="shared" si="20"/>
        <v>0.57510000000092987</v>
      </c>
      <c r="P147" s="8"/>
      <c r="Q147" s="2">
        <f t="shared" si="21"/>
        <v>2685.5144999999984</v>
      </c>
      <c r="R147" s="2" t="str">
        <f t="shared" si="19"/>
        <v xml:space="preserve">№125 </v>
      </c>
    </row>
    <row r="148" spans="1:18">
      <c r="A148" s="27" t="s">
        <v>160</v>
      </c>
      <c r="B148" s="28">
        <v>2447.39</v>
      </c>
      <c r="C148" s="28">
        <v>738.78</v>
      </c>
      <c r="D148" s="28">
        <v>3186.1800000000003</v>
      </c>
      <c r="E148" s="28">
        <v>2702.79</v>
      </c>
      <c r="F148" s="28">
        <v>797.93000000000006</v>
      </c>
      <c r="G148" s="28">
        <v>3500.73</v>
      </c>
      <c r="H148" s="28">
        <f>E148-B148</f>
        <v>255.40000000000009</v>
      </c>
      <c r="I148" s="28">
        <f>F148-C148</f>
        <v>59.150000000000091</v>
      </c>
      <c r="J148" s="28">
        <f>G148-D148</f>
        <v>314.54999999999973</v>
      </c>
      <c r="K148" s="28">
        <v>20346.934000000001</v>
      </c>
      <c r="L148" s="28">
        <v>0</v>
      </c>
      <c r="M148" s="28">
        <f t="shared" si="22"/>
        <v>1632.0060000000005</v>
      </c>
      <c r="N148" s="29">
        <f t="shared" si="22"/>
        <v>142.55150000000023</v>
      </c>
      <c r="O148" s="27">
        <f t="shared" si="20"/>
        <v>1774.5575000000008</v>
      </c>
      <c r="P148" s="27"/>
      <c r="Q148" s="29">
        <f t="shared" si="21"/>
        <v>18572.376499999998</v>
      </c>
      <c r="R148" s="29" t="str">
        <f t="shared" si="19"/>
        <v xml:space="preserve">№126\1 </v>
      </c>
    </row>
    <row r="149" spans="1:18">
      <c r="A149" s="8" t="s">
        <v>161</v>
      </c>
      <c r="B149" s="30">
        <v>4737.21</v>
      </c>
      <c r="C149" s="30">
        <v>2480.1</v>
      </c>
      <c r="D149" s="30">
        <v>7217.46</v>
      </c>
      <c r="E149" s="31">
        <v>4742.8</v>
      </c>
      <c r="F149" s="31">
        <v>2484.1</v>
      </c>
      <c r="G149" s="31">
        <v>7227.05</v>
      </c>
      <c r="H149" s="31">
        <f>E149-B149</f>
        <v>5.5900000000001455</v>
      </c>
      <c r="I149" s="31">
        <f>F149-C149</f>
        <v>4</v>
      </c>
      <c r="J149" s="31">
        <f>G149-D149</f>
        <v>9.5900000000001455</v>
      </c>
      <c r="K149" s="31">
        <v>-21938.127499999999</v>
      </c>
      <c r="L149" s="31">
        <v>0</v>
      </c>
      <c r="M149" s="31">
        <f t="shared" si="22"/>
        <v>35.720100000000926</v>
      </c>
      <c r="N149" s="2">
        <f t="shared" si="22"/>
        <v>9.64</v>
      </c>
      <c r="O149" s="8">
        <f t="shared" si="20"/>
        <v>45.360100000000926</v>
      </c>
      <c r="P149" s="8"/>
      <c r="Q149" s="2">
        <f t="shared" si="21"/>
        <v>-21983.4876</v>
      </c>
      <c r="R149" s="2" t="str">
        <f t="shared" si="19"/>
        <v xml:space="preserve">№126\2 </v>
      </c>
    </row>
    <row r="150" spans="1:18">
      <c r="A150" s="27" t="s">
        <v>162</v>
      </c>
      <c r="B150" s="28">
        <v>87.22</v>
      </c>
      <c r="C150" s="28">
        <v>505.88</v>
      </c>
      <c r="D150" s="28">
        <v>593.12</v>
      </c>
      <c r="E150" s="28">
        <v>87.65</v>
      </c>
      <c r="F150" s="28">
        <v>506.22</v>
      </c>
      <c r="G150" s="28">
        <v>593.89</v>
      </c>
      <c r="H150" s="28">
        <f>E150-B150</f>
        <v>0.43000000000000682</v>
      </c>
      <c r="I150" s="28">
        <f>F150-C150</f>
        <v>0.34000000000003183</v>
      </c>
      <c r="J150" s="28">
        <f>G150-D150</f>
        <v>0.76999999999998181</v>
      </c>
      <c r="K150" s="28">
        <v>955.11939999999993</v>
      </c>
      <c r="L150" s="28">
        <v>0</v>
      </c>
      <c r="M150" s="28">
        <f t="shared" si="22"/>
        <v>2.7477000000000436</v>
      </c>
      <c r="N150" s="29">
        <f t="shared" si="22"/>
        <v>0.81940000000007673</v>
      </c>
      <c r="O150" s="27">
        <f t="shared" si="20"/>
        <v>3.5671000000001203</v>
      </c>
      <c r="P150" s="27"/>
      <c r="Q150" s="29">
        <f t="shared" si="21"/>
        <v>951.55229999999983</v>
      </c>
      <c r="R150" s="29" t="str">
        <f t="shared" si="19"/>
        <v xml:space="preserve">№127 </v>
      </c>
    </row>
    <row r="151" spans="1:18">
      <c r="A151" s="8" t="s">
        <v>163</v>
      </c>
      <c r="B151" s="30">
        <v>1295.58</v>
      </c>
      <c r="C151" s="30">
        <v>378.22</v>
      </c>
      <c r="D151" s="30">
        <v>1673.81</v>
      </c>
      <c r="E151" s="31">
        <v>1351.73</v>
      </c>
      <c r="F151" s="31">
        <v>389.35</v>
      </c>
      <c r="G151" s="31">
        <v>1741.0900000000001</v>
      </c>
      <c r="H151" s="31">
        <f>E151-B151</f>
        <v>56.150000000000091</v>
      </c>
      <c r="I151" s="31">
        <f>F151-C151</f>
        <v>11.129999999999995</v>
      </c>
      <c r="J151" s="31">
        <f>G151-D151</f>
        <v>67.2800000000002</v>
      </c>
      <c r="K151" s="31">
        <v>-653.43469124222338</v>
      </c>
      <c r="L151" s="31">
        <v>0</v>
      </c>
      <c r="M151" s="31">
        <f t="shared" si="22"/>
        <v>358.79850000000056</v>
      </c>
      <c r="N151" s="2">
        <f t="shared" si="22"/>
        <v>26.823299999999989</v>
      </c>
      <c r="O151" s="8">
        <f t="shared" si="20"/>
        <v>385.62180000000058</v>
      </c>
      <c r="P151" s="8"/>
      <c r="Q151" s="2">
        <f t="shared" si="21"/>
        <v>-1039.056491242224</v>
      </c>
      <c r="R151" s="2" t="str">
        <f t="shared" si="19"/>
        <v xml:space="preserve">№128 </v>
      </c>
    </row>
    <row r="152" spans="1:18">
      <c r="A152" s="27" t="s">
        <v>164</v>
      </c>
      <c r="B152" s="28">
        <v>19341.462</v>
      </c>
      <c r="C152" s="28">
        <v>6921.3130000000001</v>
      </c>
      <c r="D152" s="28">
        <v>26262.775000000001</v>
      </c>
      <c r="E152" s="28">
        <v>19878.463</v>
      </c>
      <c r="F152" s="28">
        <v>7250.35</v>
      </c>
      <c r="G152" s="28">
        <v>27128.813000000002</v>
      </c>
      <c r="H152" s="28">
        <f>E152-B152</f>
        <v>537.0010000000002</v>
      </c>
      <c r="I152" s="28">
        <f>F152-C152</f>
        <v>329.03700000000026</v>
      </c>
      <c r="J152" s="28">
        <f>G152-D152</f>
        <v>866.03800000000047</v>
      </c>
      <c r="K152" s="28">
        <v>-4118.4851900000012</v>
      </c>
      <c r="L152" s="28">
        <v>0</v>
      </c>
      <c r="M152" s="28">
        <f t="shared" si="22"/>
        <v>3431.4363900000012</v>
      </c>
      <c r="N152" s="29">
        <f t="shared" si="22"/>
        <v>792.97917000000064</v>
      </c>
      <c r="O152" s="27">
        <f t="shared" si="20"/>
        <v>4224.4155600000022</v>
      </c>
      <c r="P152" s="27"/>
      <c r="Q152" s="29">
        <f t="shared" si="21"/>
        <v>-8342.9007500000043</v>
      </c>
      <c r="R152" s="29" t="str">
        <f t="shared" si="19"/>
        <v>№129</v>
      </c>
    </row>
    <row r="153" spans="1:18">
      <c r="A153" s="8" t="s">
        <v>165</v>
      </c>
      <c r="B153" s="30">
        <v>5666.02</v>
      </c>
      <c r="C153" s="30">
        <v>1854.1100000000001</v>
      </c>
      <c r="D153" s="30">
        <v>7520.14</v>
      </c>
      <c r="E153" s="31">
        <v>5903.4800000000005</v>
      </c>
      <c r="F153" s="31">
        <v>1895.02</v>
      </c>
      <c r="G153" s="31">
        <v>7798.51</v>
      </c>
      <c r="H153" s="31">
        <f>E153-B153</f>
        <v>237.46000000000004</v>
      </c>
      <c r="I153" s="31">
        <f>F153-C153</f>
        <v>40.909999999999854</v>
      </c>
      <c r="J153" s="31">
        <f>G153-D153</f>
        <v>278.36999999999989</v>
      </c>
      <c r="K153" s="31">
        <v>-1013.8434000000034</v>
      </c>
      <c r="L153" s="31">
        <v>2000</v>
      </c>
      <c r="M153" s="31">
        <f t="shared" si="22"/>
        <v>1517.3694000000003</v>
      </c>
      <c r="N153" s="2">
        <f t="shared" si="22"/>
        <v>98.593099999999652</v>
      </c>
      <c r="O153" s="8">
        <f t="shared" si="20"/>
        <v>1615.9624999999999</v>
      </c>
      <c r="P153" s="8"/>
      <c r="Q153" s="2">
        <f t="shared" si="21"/>
        <v>-629.80590000000302</v>
      </c>
      <c r="R153" s="2" t="str">
        <f t="shared" si="19"/>
        <v xml:space="preserve">№130 </v>
      </c>
    </row>
    <row r="154" spans="1:18">
      <c r="A154" s="27" t="s">
        <v>166</v>
      </c>
      <c r="B154" s="28">
        <v>44882.67</v>
      </c>
      <c r="C154" s="28">
        <v>20737.850000000002</v>
      </c>
      <c r="D154" s="28">
        <v>65620.53</v>
      </c>
      <c r="E154" s="28">
        <v>45441.81</v>
      </c>
      <c r="F154" s="28">
        <v>20872.54</v>
      </c>
      <c r="G154" s="28">
        <v>66314.36</v>
      </c>
      <c r="H154" s="28">
        <f>E154-B154</f>
        <v>559.13999999999942</v>
      </c>
      <c r="I154" s="28">
        <f>F154-C154</f>
        <v>134.68999999999869</v>
      </c>
      <c r="J154" s="28">
        <f>G154-D154</f>
        <v>693.83000000000175</v>
      </c>
      <c r="K154" s="28">
        <v>-3674.0732999999909</v>
      </c>
      <c r="L154" s="28">
        <v>3700</v>
      </c>
      <c r="M154" s="28">
        <f t="shared" si="22"/>
        <v>3572.9045999999962</v>
      </c>
      <c r="N154" s="29">
        <f t="shared" si="22"/>
        <v>324.60289999999685</v>
      </c>
      <c r="O154" s="27">
        <f t="shared" si="20"/>
        <v>3897.5074999999929</v>
      </c>
      <c r="P154" s="27"/>
      <c r="Q154" s="29">
        <f t="shared" si="21"/>
        <v>-3871.5807999999834</v>
      </c>
      <c r="R154" s="29" t="str">
        <f t="shared" si="19"/>
        <v xml:space="preserve">№131 </v>
      </c>
    </row>
    <row r="155" spans="1:18">
      <c r="A155" s="8" t="s">
        <v>167</v>
      </c>
      <c r="B155" s="30">
        <v>2841.09</v>
      </c>
      <c r="C155" s="30">
        <v>951.4</v>
      </c>
      <c r="D155" s="30">
        <v>3792.4900000000002</v>
      </c>
      <c r="E155" s="31">
        <v>3077.07</v>
      </c>
      <c r="F155" s="31">
        <v>994.75</v>
      </c>
      <c r="G155" s="31">
        <v>4071.83</v>
      </c>
      <c r="H155" s="31">
        <f>E155-B155</f>
        <v>235.98000000000002</v>
      </c>
      <c r="I155" s="31">
        <f>F155-C155</f>
        <v>43.350000000000023</v>
      </c>
      <c r="J155" s="31">
        <f>G155-D155</f>
        <v>279.33999999999969</v>
      </c>
      <c r="K155" s="31">
        <v>-942.23190000000181</v>
      </c>
      <c r="L155" s="31">
        <v>1000</v>
      </c>
      <c r="M155" s="31">
        <f t="shared" si="22"/>
        <v>1507.9122</v>
      </c>
      <c r="N155" s="2">
        <f t="shared" si="22"/>
        <v>104.47350000000006</v>
      </c>
      <c r="O155" s="8">
        <f t="shared" si="20"/>
        <v>1612.3857</v>
      </c>
      <c r="P155" s="8"/>
      <c r="Q155" s="2">
        <f t="shared" si="21"/>
        <v>-1554.6176000000019</v>
      </c>
      <c r="R155" s="2" t="str">
        <f t="shared" si="19"/>
        <v xml:space="preserve">№132 </v>
      </c>
    </row>
    <row r="156" spans="1:18">
      <c r="A156" s="27" t="s">
        <v>168</v>
      </c>
      <c r="B156" s="28">
        <v>2046.3600000000001</v>
      </c>
      <c r="C156" s="28">
        <v>3210.12</v>
      </c>
      <c r="D156" s="28">
        <v>5256.49</v>
      </c>
      <c r="E156" s="28">
        <v>2128.83</v>
      </c>
      <c r="F156" s="28">
        <v>3236.56</v>
      </c>
      <c r="G156" s="28">
        <v>5365.4000000000005</v>
      </c>
      <c r="H156" s="28">
        <f>E156-B156</f>
        <v>82.4699999999998</v>
      </c>
      <c r="I156" s="28">
        <f>F156-C156</f>
        <v>26.440000000000055</v>
      </c>
      <c r="J156" s="28">
        <f>G156-D156</f>
        <v>108.91000000000076</v>
      </c>
      <c r="K156" s="28">
        <v>244.57439999999997</v>
      </c>
      <c r="L156" s="28">
        <v>0</v>
      </c>
      <c r="M156" s="28">
        <f t="shared" si="22"/>
        <v>526.98329999999874</v>
      </c>
      <c r="N156" s="29">
        <f t="shared" si="22"/>
        <v>63.720400000000133</v>
      </c>
      <c r="O156" s="27">
        <f t="shared" si="20"/>
        <v>590.70369999999889</v>
      </c>
      <c r="P156" s="27"/>
      <c r="Q156" s="29">
        <f t="shared" si="21"/>
        <v>-346.12929999999892</v>
      </c>
      <c r="R156" s="29" t="str">
        <f t="shared" si="19"/>
        <v xml:space="preserve">№133 </v>
      </c>
    </row>
    <row r="157" spans="1:18">
      <c r="A157" s="8" t="s">
        <v>169</v>
      </c>
      <c r="B157" s="30">
        <v>2670.14</v>
      </c>
      <c r="C157" s="30">
        <v>1075.9000000000001</v>
      </c>
      <c r="D157" s="30">
        <v>3746.08</v>
      </c>
      <c r="E157" s="31">
        <v>2676.42</v>
      </c>
      <c r="F157" s="31">
        <v>1077.2</v>
      </c>
      <c r="G157" s="31">
        <v>3753.66</v>
      </c>
      <c r="H157" s="31">
        <f>E157-B157</f>
        <v>6.2800000000002001</v>
      </c>
      <c r="I157" s="31">
        <f>F157-C157</f>
        <v>1.2999999999999545</v>
      </c>
      <c r="J157" s="31">
        <f>G157-D157</f>
        <v>7.5799999999999272</v>
      </c>
      <c r="K157" s="31">
        <v>-102.45909999999839</v>
      </c>
      <c r="L157" s="31">
        <v>500</v>
      </c>
      <c r="M157" s="31">
        <f t="shared" si="22"/>
        <v>40.129200000001276</v>
      </c>
      <c r="N157" s="2">
        <f t="shared" si="22"/>
        <v>3.1329999999998908</v>
      </c>
      <c r="O157" s="8">
        <f t="shared" si="20"/>
        <v>43.262200000001165</v>
      </c>
      <c r="P157" s="8"/>
      <c r="Q157" s="2">
        <f t="shared" si="21"/>
        <v>354.27870000000041</v>
      </c>
      <c r="R157" s="2" t="str">
        <f t="shared" si="19"/>
        <v xml:space="preserve">№134 </v>
      </c>
    </row>
    <row r="158" spans="1:18">
      <c r="A158" s="27" t="s">
        <v>170</v>
      </c>
      <c r="B158" s="28">
        <v>1639.05</v>
      </c>
      <c r="C158" s="28">
        <v>849.79</v>
      </c>
      <c r="D158" s="28">
        <v>2488.87</v>
      </c>
      <c r="E158" s="28">
        <v>1764.54</v>
      </c>
      <c r="F158" s="28">
        <v>927.88</v>
      </c>
      <c r="G158" s="28">
        <v>2692.4500000000003</v>
      </c>
      <c r="H158" s="28">
        <f>E158-B158</f>
        <v>125.49000000000001</v>
      </c>
      <c r="I158" s="28">
        <f>F158-C158</f>
        <v>78.090000000000032</v>
      </c>
      <c r="J158" s="28">
        <f>G158-D158</f>
        <v>203.58000000000038</v>
      </c>
      <c r="K158" s="28">
        <v>-2400.4850999999994</v>
      </c>
      <c r="L158" s="28">
        <v>0</v>
      </c>
      <c r="M158" s="28">
        <f t="shared" si="22"/>
        <v>801.88110000000006</v>
      </c>
      <c r="N158" s="29">
        <f t="shared" si="22"/>
        <v>188.19690000000008</v>
      </c>
      <c r="O158" s="27">
        <f t="shared" si="20"/>
        <v>990.0780000000002</v>
      </c>
      <c r="P158" s="27"/>
      <c r="Q158" s="29">
        <f t="shared" si="21"/>
        <v>-3390.5630999999994</v>
      </c>
      <c r="R158" s="29" t="str">
        <f t="shared" si="19"/>
        <v xml:space="preserve">№135 </v>
      </c>
    </row>
    <row r="159" spans="1:18">
      <c r="A159" s="8" t="s">
        <v>171</v>
      </c>
      <c r="B159" s="30">
        <v>1728.58</v>
      </c>
      <c r="C159" s="30">
        <v>1334.07</v>
      </c>
      <c r="D159" s="30">
        <v>3062.66</v>
      </c>
      <c r="E159" s="31">
        <v>1729.6200000000001</v>
      </c>
      <c r="F159" s="31">
        <v>1334.17</v>
      </c>
      <c r="G159" s="31">
        <v>3063.8</v>
      </c>
      <c r="H159" s="31">
        <f>E159-B159</f>
        <v>1.040000000000191</v>
      </c>
      <c r="I159" s="31">
        <f>F159-C159</f>
        <v>0.10000000000013642</v>
      </c>
      <c r="J159" s="31">
        <f>G159-D159</f>
        <v>1.1400000000003274</v>
      </c>
      <c r="K159" s="31">
        <v>-4674.1401999999998</v>
      </c>
      <c r="L159" s="31">
        <v>0</v>
      </c>
      <c r="M159" s="31">
        <f t="shared" si="22"/>
        <v>6.6456000000012203</v>
      </c>
      <c r="N159" s="2">
        <f t="shared" si="22"/>
        <v>0.24100000000032878</v>
      </c>
      <c r="O159" s="8">
        <f t="shared" si="20"/>
        <v>6.8866000000015495</v>
      </c>
      <c r="P159" s="8"/>
      <c r="Q159" s="2">
        <f t="shared" si="21"/>
        <v>-4681.0268000000015</v>
      </c>
      <c r="R159" s="2" t="str">
        <f t="shared" si="19"/>
        <v xml:space="preserve">№136 </v>
      </c>
    </row>
    <row r="160" spans="1:18">
      <c r="A160" s="27" t="s">
        <v>172</v>
      </c>
      <c r="B160" s="28">
        <v>1146.45</v>
      </c>
      <c r="C160" s="28">
        <v>637.64</v>
      </c>
      <c r="D160" s="28">
        <v>1784.1000000000001</v>
      </c>
      <c r="E160" s="28">
        <v>1388.14</v>
      </c>
      <c r="F160" s="28">
        <v>730.53</v>
      </c>
      <c r="G160" s="28">
        <v>2118.6799999999998</v>
      </c>
      <c r="H160" s="28">
        <f>E160-B160</f>
        <v>241.69000000000005</v>
      </c>
      <c r="I160" s="28">
        <f>F160-C160</f>
        <v>92.889999999999986</v>
      </c>
      <c r="J160" s="28">
        <f>G160-D160</f>
        <v>334.5799999999997</v>
      </c>
      <c r="K160" s="28">
        <v>-1404.6284000000005</v>
      </c>
      <c r="L160" s="28">
        <v>300</v>
      </c>
      <c r="M160" s="28">
        <f t="shared" si="22"/>
        <v>1544.3991000000003</v>
      </c>
      <c r="N160" s="29">
        <f t="shared" si="22"/>
        <v>223.86489999999998</v>
      </c>
      <c r="O160" s="27">
        <f t="shared" si="20"/>
        <v>1768.2640000000004</v>
      </c>
      <c r="P160" s="27"/>
      <c r="Q160" s="29">
        <f t="shared" si="21"/>
        <v>-2872.8924000000006</v>
      </c>
      <c r="R160" s="29" t="str">
        <f t="shared" si="19"/>
        <v>№137</v>
      </c>
    </row>
    <row r="161" spans="1:18">
      <c r="A161" s="8" t="s">
        <v>173</v>
      </c>
      <c r="B161" s="30">
        <v>6979.2300000000005</v>
      </c>
      <c r="C161" s="30">
        <v>1404.8</v>
      </c>
      <c r="D161" s="30">
        <v>8384.0400000000009</v>
      </c>
      <c r="E161" s="31">
        <v>7213.67</v>
      </c>
      <c r="F161" s="31">
        <v>1443.7</v>
      </c>
      <c r="G161" s="31">
        <v>8657.380000000001</v>
      </c>
      <c r="H161" s="31">
        <f>E161-B161</f>
        <v>234.4399999999996</v>
      </c>
      <c r="I161" s="31">
        <f>F161-C161</f>
        <v>38.900000000000091</v>
      </c>
      <c r="J161" s="31">
        <f>G161-D161</f>
        <v>273.34000000000015</v>
      </c>
      <c r="K161" s="31">
        <v>-2145.0102000000034</v>
      </c>
      <c r="L161" s="31">
        <v>0</v>
      </c>
      <c r="M161" s="31">
        <f t="shared" si="22"/>
        <v>1498.0715999999973</v>
      </c>
      <c r="N161" s="2">
        <f t="shared" si="22"/>
        <v>93.749000000000223</v>
      </c>
      <c r="O161" s="8">
        <f t="shared" si="20"/>
        <v>1591.8205999999975</v>
      </c>
      <c r="P161" s="8"/>
      <c r="Q161" s="2">
        <f t="shared" si="21"/>
        <v>-3736.8308000000006</v>
      </c>
      <c r="R161" s="2" t="str">
        <f t="shared" si="19"/>
        <v>№138</v>
      </c>
    </row>
    <row r="162" spans="1:18">
      <c r="A162" s="27" t="s">
        <v>174</v>
      </c>
      <c r="B162" s="28">
        <v>3306.84</v>
      </c>
      <c r="C162" s="28">
        <v>2613.56</v>
      </c>
      <c r="D162" s="28">
        <v>5920.41</v>
      </c>
      <c r="E162" s="28">
        <v>3646.54</v>
      </c>
      <c r="F162" s="28">
        <v>2789.9900000000002</v>
      </c>
      <c r="G162" s="28">
        <v>6436.54</v>
      </c>
      <c r="H162" s="28">
        <f>E162-B162</f>
        <v>339.69999999999982</v>
      </c>
      <c r="I162" s="28">
        <f>F162-C162</f>
        <v>176.43000000000029</v>
      </c>
      <c r="J162" s="28">
        <f>G162-D162</f>
        <v>516.13000000000011</v>
      </c>
      <c r="K162" s="28">
        <v>-2190.5354000000011</v>
      </c>
      <c r="L162" s="28">
        <v>0</v>
      </c>
      <c r="M162" s="28">
        <f t="shared" si="22"/>
        <v>2170.6829999999986</v>
      </c>
      <c r="N162" s="29">
        <f t="shared" si="22"/>
        <v>425.19630000000075</v>
      </c>
      <c r="O162" s="27">
        <f t="shared" si="20"/>
        <v>2595.8792999999996</v>
      </c>
      <c r="P162" s="27"/>
      <c r="Q162" s="29">
        <f t="shared" si="21"/>
        <v>-4786.4147000000012</v>
      </c>
      <c r="R162" s="29" t="str">
        <f t="shared" si="19"/>
        <v xml:space="preserve">№139 </v>
      </c>
    </row>
    <row r="163" spans="1:18">
      <c r="A163" s="8" t="s">
        <v>175</v>
      </c>
      <c r="B163" s="30">
        <v>10330.41</v>
      </c>
      <c r="C163" s="30">
        <v>5555.63</v>
      </c>
      <c r="D163" s="30">
        <v>15886.06</v>
      </c>
      <c r="E163" s="31">
        <v>10509.43</v>
      </c>
      <c r="F163" s="31">
        <v>5645.87</v>
      </c>
      <c r="G163" s="31">
        <v>16155.31</v>
      </c>
      <c r="H163" s="31">
        <f>E163-B163</f>
        <v>179.02000000000044</v>
      </c>
      <c r="I163" s="31">
        <f>F163-C163</f>
        <v>90.239999999999782</v>
      </c>
      <c r="J163" s="31">
        <f>G163-D163</f>
        <v>269.25</v>
      </c>
      <c r="K163" s="31">
        <v>1200.6889000000037</v>
      </c>
      <c r="L163" s="31">
        <v>0</v>
      </c>
      <c r="M163" s="31">
        <f t="shared" si="22"/>
        <v>1143.9378000000027</v>
      </c>
      <c r="N163" s="2">
        <f t="shared" si="22"/>
        <v>217.47839999999948</v>
      </c>
      <c r="O163" s="8">
        <f t="shared" si="20"/>
        <v>1361.4162000000022</v>
      </c>
      <c r="P163" s="8"/>
      <c r="Q163" s="2">
        <f t="shared" si="21"/>
        <v>-160.72729999999842</v>
      </c>
      <c r="R163" s="2" t="str">
        <f t="shared" si="19"/>
        <v xml:space="preserve">№140 </v>
      </c>
    </row>
    <row r="164" spans="1:18">
      <c r="A164" s="27" t="s">
        <v>176</v>
      </c>
      <c r="B164" s="28">
        <v>4946.32</v>
      </c>
      <c r="C164" s="28">
        <v>2181.13</v>
      </c>
      <c r="D164" s="28">
        <v>7127.46</v>
      </c>
      <c r="E164" s="28">
        <v>5176.3100000000004</v>
      </c>
      <c r="F164" s="28">
        <v>2362.73</v>
      </c>
      <c r="G164" s="28">
        <v>7539.05</v>
      </c>
      <c r="H164" s="28">
        <f>E164-B164</f>
        <v>229.99000000000069</v>
      </c>
      <c r="I164" s="28">
        <f>F164-C164</f>
        <v>181.59999999999991</v>
      </c>
      <c r="J164" s="28">
        <f>G164-D164</f>
        <v>411.59000000000015</v>
      </c>
      <c r="K164" s="28">
        <v>-10707.521599999996</v>
      </c>
      <c r="L164" s="28">
        <v>0</v>
      </c>
      <c r="M164" s="28">
        <f t="shared" si="22"/>
        <v>1469.6361000000043</v>
      </c>
      <c r="N164" s="29">
        <f t="shared" si="22"/>
        <v>437.65599999999978</v>
      </c>
      <c r="O164" s="27">
        <f t="shared" si="20"/>
        <v>1907.292100000004</v>
      </c>
      <c r="P164" s="27"/>
      <c r="Q164" s="29">
        <f t="shared" si="21"/>
        <v>-12614.813700000001</v>
      </c>
      <c r="R164" s="29" t="str">
        <f t="shared" si="19"/>
        <v xml:space="preserve">№141\1 </v>
      </c>
    </row>
    <row r="165" spans="1:18">
      <c r="A165" s="8" t="s">
        <v>177</v>
      </c>
      <c r="B165" s="30">
        <v>2333.44</v>
      </c>
      <c r="C165" s="30">
        <v>596.38</v>
      </c>
      <c r="D165" s="30">
        <v>2929.83</v>
      </c>
      <c r="E165" s="31">
        <v>2441.33</v>
      </c>
      <c r="F165" s="31">
        <v>613.9</v>
      </c>
      <c r="G165" s="31">
        <v>3055.2400000000002</v>
      </c>
      <c r="H165" s="31">
        <f>E165-B165</f>
        <v>107.88999999999987</v>
      </c>
      <c r="I165" s="31">
        <f>F165-C165</f>
        <v>17.519999999999982</v>
      </c>
      <c r="J165" s="31">
        <f>G165-D165</f>
        <v>125.41000000000031</v>
      </c>
      <c r="K165" s="31">
        <v>1961.802799999999</v>
      </c>
      <c r="L165" s="31">
        <v>0</v>
      </c>
      <c r="M165" s="31">
        <f t="shared" si="22"/>
        <v>689.4170999999991</v>
      </c>
      <c r="N165" s="2">
        <f t="shared" si="22"/>
        <v>42.223199999999956</v>
      </c>
      <c r="O165" s="8">
        <f t="shared" si="20"/>
        <v>731.640299999999</v>
      </c>
      <c r="P165" s="8"/>
      <c r="Q165" s="2">
        <f t="shared" si="21"/>
        <v>1230.1624999999999</v>
      </c>
      <c r="R165" s="2" t="str">
        <f t="shared" si="19"/>
        <v xml:space="preserve">№141\2 </v>
      </c>
    </row>
    <row r="166" spans="1:18">
      <c r="A166" s="27" t="s">
        <v>178</v>
      </c>
      <c r="B166" s="28">
        <v>168.08</v>
      </c>
      <c r="C166" s="28">
        <v>672.81000000000006</v>
      </c>
      <c r="D166" s="28">
        <v>840.9</v>
      </c>
      <c r="E166" s="28">
        <v>168.66</v>
      </c>
      <c r="F166" s="28">
        <v>672.81000000000006</v>
      </c>
      <c r="G166" s="28">
        <v>841.48</v>
      </c>
      <c r="H166" s="28">
        <f>E166-B166</f>
        <v>0.57999999999998408</v>
      </c>
      <c r="I166" s="28">
        <f>F166-C166</f>
        <v>0</v>
      </c>
      <c r="J166" s="28">
        <f>G166-D166</f>
        <v>0.58000000000004093</v>
      </c>
      <c r="K166" s="28">
        <v>1879.1847999999998</v>
      </c>
      <c r="L166" s="28">
        <v>0</v>
      </c>
      <c r="M166" s="28">
        <f t="shared" si="22"/>
        <v>3.7061999999998982</v>
      </c>
      <c r="N166" s="29">
        <f t="shared" si="22"/>
        <v>0</v>
      </c>
      <c r="O166" s="27">
        <f t="shared" si="20"/>
        <v>3.7061999999998982</v>
      </c>
      <c r="P166" s="27"/>
      <c r="Q166" s="29">
        <f t="shared" si="21"/>
        <v>1875.4785999999999</v>
      </c>
      <c r="R166" s="29" t="str">
        <f t="shared" si="19"/>
        <v xml:space="preserve">№142 </v>
      </c>
    </row>
    <row r="167" spans="1:18">
      <c r="A167" s="8" t="s">
        <v>179</v>
      </c>
      <c r="B167" s="30">
        <v>11.38</v>
      </c>
      <c r="C167" s="30">
        <v>5.36</v>
      </c>
      <c r="D167" s="30">
        <v>16.75</v>
      </c>
      <c r="E167" s="31">
        <v>11.38</v>
      </c>
      <c r="F167" s="31">
        <v>5.36</v>
      </c>
      <c r="G167" s="31">
        <v>16.75</v>
      </c>
      <c r="H167" s="31">
        <f>E167-B167</f>
        <v>0</v>
      </c>
      <c r="I167" s="31">
        <f>F167-C167</f>
        <v>0</v>
      </c>
      <c r="J167" s="31">
        <f>G167-D167</f>
        <v>0</v>
      </c>
      <c r="K167" s="31">
        <v>-56.486400000000017</v>
      </c>
      <c r="L167" s="31">
        <v>0</v>
      </c>
      <c r="M167" s="31">
        <f t="shared" si="22"/>
        <v>0</v>
      </c>
      <c r="N167" s="2">
        <f t="shared" si="22"/>
        <v>0</v>
      </c>
      <c r="O167" s="8">
        <f t="shared" si="20"/>
        <v>0</v>
      </c>
      <c r="P167" s="8"/>
      <c r="Q167" s="2">
        <f t="shared" si="21"/>
        <v>-56.486400000000017</v>
      </c>
      <c r="R167" s="2" t="str">
        <f t="shared" si="19"/>
        <v xml:space="preserve">№143 </v>
      </c>
    </row>
    <row r="168" spans="1:18">
      <c r="A168" s="27" t="s">
        <v>180</v>
      </c>
      <c r="B168" s="28">
        <v>556.89</v>
      </c>
      <c r="C168" s="28">
        <v>228.34</v>
      </c>
      <c r="D168" s="28">
        <v>785.24</v>
      </c>
      <c r="E168" s="28">
        <v>556.89</v>
      </c>
      <c r="F168" s="28">
        <v>228.34</v>
      </c>
      <c r="G168" s="28">
        <v>785.24</v>
      </c>
      <c r="H168" s="28">
        <f>E168-B168</f>
        <v>0</v>
      </c>
      <c r="I168" s="28">
        <f>F168-C168</f>
        <v>0</v>
      </c>
      <c r="J168" s="28">
        <f>G168-D168</f>
        <v>0</v>
      </c>
      <c r="K168" s="28">
        <v>5.7038000000001192</v>
      </c>
      <c r="L168" s="28">
        <v>0</v>
      </c>
      <c r="M168" s="28">
        <f t="shared" si="22"/>
        <v>0</v>
      </c>
      <c r="N168" s="29">
        <f t="shared" si="22"/>
        <v>0</v>
      </c>
      <c r="O168" s="27">
        <f t="shared" si="20"/>
        <v>0</v>
      </c>
      <c r="P168" s="27"/>
      <c r="Q168" s="29">
        <f t="shared" si="21"/>
        <v>5.7038000000001192</v>
      </c>
      <c r="R168" s="29" t="str">
        <f t="shared" si="19"/>
        <v>№143а</v>
      </c>
    </row>
    <row r="169" spans="1:18">
      <c r="A169" s="8" t="s">
        <v>181</v>
      </c>
      <c r="B169" s="30">
        <v>4269.12</v>
      </c>
      <c r="C169" s="30">
        <v>3381.9700000000003</v>
      </c>
      <c r="D169" s="30">
        <v>7651.13</v>
      </c>
      <c r="E169" s="31">
        <v>4321.1400000000003</v>
      </c>
      <c r="F169" s="31">
        <v>3402.28</v>
      </c>
      <c r="G169" s="31">
        <v>7723.45</v>
      </c>
      <c r="H169" s="31">
        <f>E169-B169</f>
        <v>52.020000000000437</v>
      </c>
      <c r="I169" s="31">
        <f>F169-C169</f>
        <v>20.309999999999945</v>
      </c>
      <c r="J169" s="31">
        <f>G169-D169</f>
        <v>72.319999999999709</v>
      </c>
      <c r="K169" s="31">
        <v>-1699.6233000000007</v>
      </c>
      <c r="L169" s="31">
        <v>0</v>
      </c>
      <c r="M169" s="31">
        <f t="shared" si="22"/>
        <v>332.40780000000279</v>
      </c>
      <c r="N169" s="2">
        <f t="shared" si="22"/>
        <v>48.947099999999871</v>
      </c>
      <c r="O169" s="8">
        <f t="shared" si="20"/>
        <v>381.35490000000266</v>
      </c>
      <c r="P169" s="8"/>
      <c r="Q169" s="2">
        <f t="shared" si="21"/>
        <v>-2080.9782000000032</v>
      </c>
      <c r="R169" s="2" t="str">
        <f t="shared" si="19"/>
        <v xml:space="preserve">№144 </v>
      </c>
    </row>
    <row r="170" spans="1:18">
      <c r="A170" s="27" t="s">
        <v>182</v>
      </c>
      <c r="B170" s="28">
        <v>1859.74</v>
      </c>
      <c r="C170" s="28">
        <v>2551.34</v>
      </c>
      <c r="D170" s="28">
        <v>4411.09</v>
      </c>
      <c r="E170" s="28">
        <v>2025.77</v>
      </c>
      <c r="F170" s="28">
        <v>2612.0500000000002</v>
      </c>
      <c r="G170" s="28">
        <v>4637.83</v>
      </c>
      <c r="H170" s="28">
        <f>E170-B170</f>
        <v>166.02999999999997</v>
      </c>
      <c r="I170" s="28">
        <f>F170-C170</f>
        <v>60.710000000000036</v>
      </c>
      <c r="J170" s="28">
        <f>G170-D170</f>
        <v>226.73999999999978</v>
      </c>
      <c r="K170" s="28">
        <v>-3064.8119000000092</v>
      </c>
      <c r="L170" s="28">
        <v>0</v>
      </c>
      <c r="M170" s="28">
        <f t="shared" si="22"/>
        <v>1060.9316999999999</v>
      </c>
      <c r="N170" s="29">
        <f t="shared" si="22"/>
        <v>146.3111000000001</v>
      </c>
      <c r="O170" s="27">
        <f t="shared" si="20"/>
        <v>1207.2428</v>
      </c>
      <c r="P170" s="27"/>
      <c r="Q170" s="29">
        <f t="shared" si="21"/>
        <v>-4272.0547000000097</v>
      </c>
      <c r="R170" s="29" t="str">
        <f t="shared" si="19"/>
        <v xml:space="preserve">№145\1 </v>
      </c>
    </row>
    <row r="171" spans="1:18">
      <c r="A171" s="8" t="s">
        <v>183</v>
      </c>
      <c r="B171" s="30">
        <v>4427.7700000000004</v>
      </c>
      <c r="C171" s="30">
        <v>2417.75</v>
      </c>
      <c r="D171" s="30">
        <v>6845.63</v>
      </c>
      <c r="E171" s="31">
        <v>4602.6000000000004</v>
      </c>
      <c r="F171" s="31">
        <v>2449.41</v>
      </c>
      <c r="G171" s="31">
        <v>7052.12</v>
      </c>
      <c r="H171" s="31">
        <f>E171-B171</f>
        <v>174.82999999999993</v>
      </c>
      <c r="I171" s="31">
        <f>F171-C171</f>
        <v>31.659999999999854</v>
      </c>
      <c r="J171" s="31">
        <f>G171-D171</f>
        <v>206.48999999999978</v>
      </c>
      <c r="K171" s="31">
        <v>1204.3055999999979</v>
      </c>
      <c r="L171" s="31">
        <v>1860.5</v>
      </c>
      <c r="M171" s="31">
        <f t="shared" si="22"/>
        <v>1117.1636999999994</v>
      </c>
      <c r="N171" s="2">
        <f t="shared" si="22"/>
        <v>76.300599999999648</v>
      </c>
      <c r="O171" s="8">
        <f t="shared" si="20"/>
        <v>1193.464299999999</v>
      </c>
      <c r="P171" s="8"/>
      <c r="Q171" s="2">
        <f t="shared" si="21"/>
        <v>1871.3412999999989</v>
      </c>
      <c r="R171" s="2" t="str">
        <f t="shared" si="19"/>
        <v>№145\2</v>
      </c>
    </row>
    <row r="172" spans="1:18">
      <c r="A172" s="27" t="s">
        <v>184</v>
      </c>
      <c r="B172" s="28">
        <v>8859.48</v>
      </c>
      <c r="C172" s="28">
        <v>4532.3900000000003</v>
      </c>
      <c r="D172" s="28">
        <v>13391.87</v>
      </c>
      <c r="E172" s="28">
        <v>8872.6</v>
      </c>
      <c r="F172" s="28">
        <v>4541.71</v>
      </c>
      <c r="G172" s="28">
        <v>13414.32</v>
      </c>
      <c r="H172" s="28">
        <f>E172-B172</f>
        <v>13.1200000000008</v>
      </c>
      <c r="I172" s="28">
        <f>F172-C172</f>
        <v>9.319999999999709</v>
      </c>
      <c r="J172" s="28">
        <f>G172-D172</f>
        <v>22.449999999998909</v>
      </c>
      <c r="K172" s="28">
        <v>-680.15879999999925</v>
      </c>
      <c r="L172" s="28">
        <v>4800</v>
      </c>
      <c r="M172" s="28">
        <f t="shared" si="22"/>
        <v>83.836800000005113</v>
      </c>
      <c r="N172" s="29">
        <f t="shared" si="22"/>
        <v>22.461199999999298</v>
      </c>
      <c r="O172" s="27">
        <f t="shared" si="20"/>
        <v>106.29800000000441</v>
      </c>
      <c r="P172" s="27"/>
      <c r="Q172" s="29">
        <f t="shared" si="21"/>
        <v>4013.5431999999964</v>
      </c>
      <c r="R172" s="29" t="str">
        <f t="shared" si="19"/>
        <v xml:space="preserve">№146 </v>
      </c>
    </row>
    <row r="173" spans="1:18">
      <c r="A173" s="8" t="s">
        <v>185</v>
      </c>
      <c r="B173" s="30">
        <v>2605.0039999999999</v>
      </c>
      <c r="C173" s="30">
        <v>1004.6220000000001</v>
      </c>
      <c r="D173" s="30">
        <v>3609.6260000000002</v>
      </c>
      <c r="E173" s="31">
        <v>3144.2090000000003</v>
      </c>
      <c r="F173" s="31">
        <v>1237.809</v>
      </c>
      <c r="G173" s="31">
        <v>4382.018</v>
      </c>
      <c r="H173" s="31">
        <f>E173-B173</f>
        <v>539.20500000000038</v>
      </c>
      <c r="I173" s="31">
        <f>F173-C173</f>
        <v>233.1869999999999</v>
      </c>
      <c r="J173" s="31">
        <f>G173-D173</f>
        <v>772.39199999999983</v>
      </c>
      <c r="K173" s="31">
        <v>-3972.0232099999985</v>
      </c>
      <c r="L173" s="31">
        <v>0</v>
      </c>
      <c r="M173" s="31">
        <f t="shared" si="22"/>
        <v>3445.5199500000022</v>
      </c>
      <c r="N173" s="2">
        <f t="shared" si="22"/>
        <v>561.9806699999998</v>
      </c>
      <c r="O173" s="8">
        <f t="shared" ref="O173" si="23">SUM(M173:N173)</f>
        <v>4007.5006200000021</v>
      </c>
      <c r="P173" s="8"/>
      <c r="Q173" s="2">
        <f t="shared" si="21"/>
        <v>-7979.5238300000001</v>
      </c>
      <c r="R173" s="2" t="str">
        <f t="shared" si="19"/>
        <v>№146 3ф</v>
      </c>
    </row>
    <row r="174" spans="1:18">
      <c r="A174" s="27" t="s">
        <v>186</v>
      </c>
      <c r="B174" s="28">
        <v>1270.5</v>
      </c>
      <c r="C174" s="28">
        <v>1457.58</v>
      </c>
      <c r="D174" s="28">
        <v>2728.09</v>
      </c>
      <c r="E174" s="28">
        <v>1371.46</v>
      </c>
      <c r="F174" s="28">
        <v>1641.49</v>
      </c>
      <c r="G174" s="28">
        <v>3012.96</v>
      </c>
      <c r="H174" s="28">
        <f>E174-B174</f>
        <v>100.96000000000004</v>
      </c>
      <c r="I174" s="28">
        <f>F174-C174</f>
        <v>183.91000000000008</v>
      </c>
      <c r="J174" s="28">
        <f>G174-D174</f>
        <v>284.86999999999989</v>
      </c>
      <c r="K174" s="28">
        <v>-1020.0702999999993</v>
      </c>
      <c r="L174" s="28">
        <v>0</v>
      </c>
      <c r="M174" s="28">
        <f t="shared" si="22"/>
        <v>645.13440000000026</v>
      </c>
      <c r="N174" s="29">
        <f t="shared" si="22"/>
        <v>443.22310000000022</v>
      </c>
      <c r="O174" s="27">
        <f t="shared" si="20"/>
        <v>1088.3575000000005</v>
      </c>
      <c r="P174" s="27"/>
      <c r="Q174" s="29">
        <f t="shared" si="21"/>
        <v>-2108.4277999999999</v>
      </c>
      <c r="R174" s="29" t="str">
        <f t="shared" si="19"/>
        <v xml:space="preserve">№147 </v>
      </c>
    </row>
    <row r="175" spans="1:18">
      <c r="A175" s="8" t="s">
        <v>187</v>
      </c>
      <c r="B175" s="30">
        <v>438.13</v>
      </c>
      <c r="C175" s="30">
        <v>3670.7000000000003</v>
      </c>
      <c r="D175" s="30">
        <v>4108.8999999999996</v>
      </c>
      <c r="E175" s="31">
        <v>490.58</v>
      </c>
      <c r="F175" s="31">
        <v>3681.5</v>
      </c>
      <c r="G175" s="31">
        <v>4172.1499999999996</v>
      </c>
      <c r="H175" s="31">
        <f>E175-B175</f>
        <v>52.449999999999989</v>
      </c>
      <c r="I175" s="31">
        <f>F175-C175</f>
        <v>10.799999999999727</v>
      </c>
      <c r="J175" s="31">
        <f>G175-D175</f>
        <v>63.25</v>
      </c>
      <c r="K175" s="31">
        <v>-1318.1578000000009</v>
      </c>
      <c r="L175" s="31">
        <v>1318.16</v>
      </c>
      <c r="M175" s="31">
        <f t="shared" si="22"/>
        <v>335.1554999999999</v>
      </c>
      <c r="N175" s="2">
        <f t="shared" si="22"/>
        <v>26.027999999999345</v>
      </c>
      <c r="O175" s="8">
        <f t="shared" si="20"/>
        <v>361.18349999999924</v>
      </c>
      <c r="P175" s="8"/>
      <c r="Q175" s="2">
        <f t="shared" si="21"/>
        <v>-361.18129999999996</v>
      </c>
      <c r="R175" s="2" t="str">
        <f t="shared" si="19"/>
        <v>№148</v>
      </c>
    </row>
    <row r="176" spans="1:18">
      <c r="A176" s="27" t="s">
        <v>188</v>
      </c>
      <c r="B176" s="28">
        <v>20121.490000000002</v>
      </c>
      <c r="C176" s="28">
        <v>10319.5</v>
      </c>
      <c r="D176" s="28">
        <v>30441.010000000002</v>
      </c>
      <c r="E176" s="28">
        <v>20616.96</v>
      </c>
      <c r="F176" s="28">
        <v>10561.56</v>
      </c>
      <c r="G176" s="28">
        <v>31178.54</v>
      </c>
      <c r="H176" s="28">
        <f>E176-B176</f>
        <v>495.46999999999753</v>
      </c>
      <c r="I176" s="28">
        <f>F176-C176</f>
        <v>242.05999999999949</v>
      </c>
      <c r="J176" s="28">
        <f>G176-D176</f>
        <v>737.52999999999884</v>
      </c>
      <c r="K176" s="28">
        <v>-4788.6322000000091</v>
      </c>
      <c r="L176" s="28">
        <v>4788.6400000000003</v>
      </c>
      <c r="M176" s="28">
        <f t="shared" si="22"/>
        <v>3166.0532999999841</v>
      </c>
      <c r="N176" s="29">
        <f t="shared" si="22"/>
        <v>583.36459999999886</v>
      </c>
      <c r="O176" s="27">
        <f t="shared" si="20"/>
        <v>3749.4178999999831</v>
      </c>
      <c r="P176" s="27"/>
      <c r="Q176" s="29">
        <f t="shared" si="21"/>
        <v>-3749.4100999999928</v>
      </c>
      <c r="R176" s="29" t="str">
        <f t="shared" si="19"/>
        <v>№149</v>
      </c>
    </row>
    <row r="177" spans="1:18">
      <c r="A177" s="8" t="s">
        <v>189</v>
      </c>
      <c r="B177" s="30">
        <v>2451.73</v>
      </c>
      <c r="C177" s="30">
        <v>753.32</v>
      </c>
      <c r="D177" s="30">
        <v>3205.06</v>
      </c>
      <c r="E177" s="31">
        <v>2603.12</v>
      </c>
      <c r="F177" s="31">
        <v>807.95</v>
      </c>
      <c r="G177" s="31">
        <v>3411.08</v>
      </c>
      <c r="H177" s="31">
        <f>E177-B177</f>
        <v>151.38999999999987</v>
      </c>
      <c r="I177" s="31">
        <f>F177-C177</f>
        <v>54.629999999999995</v>
      </c>
      <c r="J177" s="31">
        <f>G177-D177</f>
        <v>206.01999999999998</v>
      </c>
      <c r="K177" s="31">
        <v>-4358.0198</v>
      </c>
      <c r="L177" s="31">
        <v>4500</v>
      </c>
      <c r="M177" s="31">
        <f t="shared" si="22"/>
        <v>967.38209999999913</v>
      </c>
      <c r="N177" s="2">
        <f t="shared" si="22"/>
        <v>131.6583</v>
      </c>
      <c r="O177" s="8">
        <f t="shared" si="20"/>
        <v>1099.0403999999992</v>
      </c>
      <c r="P177" s="8"/>
      <c r="Q177" s="2">
        <f t="shared" si="21"/>
        <v>-957.06019999999899</v>
      </c>
      <c r="R177" s="2" t="str">
        <f t="shared" si="19"/>
        <v xml:space="preserve">№150 </v>
      </c>
    </row>
    <row r="178" spans="1:18">
      <c r="A178" s="27" t="s">
        <v>190</v>
      </c>
      <c r="B178" s="28">
        <v>864.69</v>
      </c>
      <c r="C178" s="28">
        <v>349.03000000000003</v>
      </c>
      <c r="D178" s="28">
        <v>1213.73</v>
      </c>
      <c r="E178" s="28">
        <v>982.56000000000006</v>
      </c>
      <c r="F178" s="28">
        <v>391.62</v>
      </c>
      <c r="G178" s="28">
        <v>1374.18</v>
      </c>
      <c r="H178" s="28">
        <f>E178-B178</f>
        <v>117.87</v>
      </c>
      <c r="I178" s="28">
        <f>F178-C178</f>
        <v>42.589999999999975</v>
      </c>
      <c r="J178" s="28">
        <f>G178-D178</f>
        <v>160.45000000000005</v>
      </c>
      <c r="K178" s="28">
        <v>-2410.7702000000018</v>
      </c>
      <c r="L178" s="28">
        <v>0</v>
      </c>
      <c r="M178" s="28">
        <f t="shared" si="22"/>
        <v>753.1893</v>
      </c>
      <c r="N178" s="29">
        <f t="shared" si="22"/>
        <v>102.64189999999995</v>
      </c>
      <c r="O178" s="27">
        <f t="shared" si="20"/>
        <v>855.83119999999997</v>
      </c>
      <c r="P178" s="27"/>
      <c r="Q178" s="29">
        <f t="shared" si="21"/>
        <v>-3266.6014000000018</v>
      </c>
      <c r="R178" s="29" t="str">
        <f t="shared" si="19"/>
        <v>№151</v>
      </c>
    </row>
    <row r="179" spans="1:18">
      <c r="A179" s="8" t="s">
        <v>191</v>
      </c>
      <c r="B179" s="30">
        <v>708.06000000000006</v>
      </c>
      <c r="C179" s="30">
        <v>286.93</v>
      </c>
      <c r="D179" s="30">
        <v>995</v>
      </c>
      <c r="E179" s="31">
        <v>787.2</v>
      </c>
      <c r="F179" s="31">
        <v>320.53000000000003</v>
      </c>
      <c r="G179" s="31">
        <v>1107.74</v>
      </c>
      <c r="H179" s="31">
        <f>E179-B179</f>
        <v>79.139999999999986</v>
      </c>
      <c r="I179" s="31">
        <f>F179-C179</f>
        <v>33.600000000000023</v>
      </c>
      <c r="J179" s="31">
        <f>G179-D179</f>
        <v>112.74000000000001</v>
      </c>
      <c r="K179" s="31">
        <v>-1696.9975000000013</v>
      </c>
      <c r="L179" s="31">
        <v>3000</v>
      </c>
      <c r="M179" s="31">
        <f t="shared" si="22"/>
        <v>505.70459999999991</v>
      </c>
      <c r="N179" s="2">
        <f t="shared" si="22"/>
        <v>80.976000000000056</v>
      </c>
      <c r="O179" s="8">
        <f t="shared" si="20"/>
        <v>586.68059999999991</v>
      </c>
      <c r="P179" s="8"/>
      <c r="Q179" s="2">
        <f t="shared" si="21"/>
        <v>716.321899999999</v>
      </c>
      <c r="R179" s="2" t="str">
        <f t="shared" si="19"/>
        <v>№152</v>
      </c>
    </row>
    <row r="180" spans="1:18">
      <c r="A180" s="27" t="s">
        <v>192</v>
      </c>
      <c r="B180" s="28">
        <v>896.66</v>
      </c>
      <c r="C180" s="28">
        <v>504.02000000000004</v>
      </c>
      <c r="D180" s="28">
        <v>1400.68</v>
      </c>
      <c r="E180" s="28">
        <v>896.66</v>
      </c>
      <c r="F180" s="28">
        <v>504.02000000000004</v>
      </c>
      <c r="G180" s="28">
        <v>1400.68</v>
      </c>
      <c r="H180" s="28">
        <f>E180-B180</f>
        <v>0</v>
      </c>
      <c r="I180" s="28">
        <f>F180-C180</f>
        <v>0</v>
      </c>
      <c r="J180" s="28">
        <f>G180-D180</f>
        <v>0</v>
      </c>
      <c r="K180" s="28">
        <v>-1.2774999999997385</v>
      </c>
      <c r="L180" s="28">
        <v>0</v>
      </c>
      <c r="M180" s="28">
        <f t="shared" si="22"/>
        <v>0</v>
      </c>
      <c r="N180" s="29">
        <f t="shared" si="22"/>
        <v>0</v>
      </c>
      <c r="O180" s="27">
        <f t="shared" si="20"/>
        <v>0</v>
      </c>
      <c r="P180" s="27"/>
      <c r="Q180" s="29">
        <f t="shared" si="21"/>
        <v>-1.2774999999997385</v>
      </c>
      <c r="R180" s="29" t="str">
        <f t="shared" si="19"/>
        <v xml:space="preserve">№153 </v>
      </c>
    </row>
    <row r="181" spans="1:18">
      <c r="A181" s="8" t="s">
        <v>193</v>
      </c>
      <c r="B181" s="30">
        <v>1730.17</v>
      </c>
      <c r="C181" s="30">
        <v>1282.25</v>
      </c>
      <c r="D181" s="30">
        <v>3012.43</v>
      </c>
      <c r="E181" s="31">
        <v>1851.13</v>
      </c>
      <c r="F181" s="31">
        <v>1364.6000000000001</v>
      </c>
      <c r="G181" s="31">
        <v>3215.7400000000002</v>
      </c>
      <c r="H181" s="31">
        <f>E181-B181</f>
        <v>120.96000000000004</v>
      </c>
      <c r="I181" s="31">
        <f>F181-C181</f>
        <v>82.350000000000136</v>
      </c>
      <c r="J181" s="31">
        <f>G181-D181</f>
        <v>203.3100000000004</v>
      </c>
      <c r="K181" s="31">
        <v>431.1273999999994</v>
      </c>
      <c r="L181" s="31">
        <v>2000</v>
      </c>
      <c r="M181" s="31">
        <f t="shared" si="22"/>
        <v>772.93440000000021</v>
      </c>
      <c r="N181" s="2">
        <f t="shared" si="22"/>
        <v>198.46350000000035</v>
      </c>
      <c r="O181" s="8">
        <f t="shared" si="20"/>
        <v>971.39790000000062</v>
      </c>
      <c r="P181" s="8"/>
      <c r="Q181" s="2">
        <f t="shared" si="21"/>
        <v>1459.7294999999988</v>
      </c>
      <c r="R181" s="2" t="str">
        <f t="shared" si="19"/>
        <v>№154</v>
      </c>
    </row>
    <row r="182" spans="1:18">
      <c r="A182" s="27" t="s">
        <v>194</v>
      </c>
      <c r="B182" s="28">
        <v>5465.33</v>
      </c>
      <c r="C182" s="28">
        <v>1958.42</v>
      </c>
      <c r="D182" s="28">
        <v>7423.76</v>
      </c>
      <c r="E182" s="28">
        <v>5662.77</v>
      </c>
      <c r="F182" s="28">
        <v>2050.9900000000002</v>
      </c>
      <c r="G182" s="28">
        <v>7713.76</v>
      </c>
      <c r="H182" s="28">
        <f>E182-B182</f>
        <v>197.44000000000051</v>
      </c>
      <c r="I182" s="28">
        <f>F182-C182</f>
        <v>92.570000000000164</v>
      </c>
      <c r="J182" s="28">
        <f>G182-D182</f>
        <v>290</v>
      </c>
      <c r="K182" s="28">
        <v>211.6524000000004</v>
      </c>
      <c r="L182" s="28">
        <v>0</v>
      </c>
      <c r="M182" s="28">
        <f t="shared" si="22"/>
        <v>1261.6416000000031</v>
      </c>
      <c r="N182" s="29">
        <f t="shared" si="22"/>
        <v>223.09370000000041</v>
      </c>
      <c r="O182" s="27">
        <f t="shared" si="20"/>
        <v>1484.7353000000035</v>
      </c>
      <c r="P182" s="27"/>
      <c r="Q182" s="29">
        <f t="shared" si="21"/>
        <v>-1273.0829000000031</v>
      </c>
      <c r="R182" s="29" t="str">
        <f t="shared" si="19"/>
        <v>№155</v>
      </c>
    </row>
    <row r="183" spans="1:18">
      <c r="A183" s="8" t="s">
        <v>195</v>
      </c>
      <c r="B183" s="30">
        <v>16423.599999999999</v>
      </c>
      <c r="C183" s="30">
        <v>6918.7</v>
      </c>
      <c r="D183" s="30">
        <v>23342.31</v>
      </c>
      <c r="E183" s="31">
        <v>16698.48</v>
      </c>
      <c r="F183" s="31">
        <v>7041.88</v>
      </c>
      <c r="G183" s="31">
        <v>23740.37</v>
      </c>
      <c r="H183" s="31">
        <f>E183-B183</f>
        <v>274.88000000000102</v>
      </c>
      <c r="I183" s="31">
        <f>F183-C183</f>
        <v>123.18000000000029</v>
      </c>
      <c r="J183" s="31">
        <f>G183-D183</f>
        <v>398.05999999999767</v>
      </c>
      <c r="K183" s="31">
        <v>-1913.4741999999842</v>
      </c>
      <c r="L183" s="31">
        <v>0</v>
      </c>
      <c r="M183" s="31">
        <f t="shared" si="22"/>
        <v>1756.4832000000065</v>
      </c>
      <c r="N183" s="2">
        <f t="shared" si="22"/>
        <v>296.86380000000071</v>
      </c>
      <c r="O183" s="8">
        <f t="shared" si="20"/>
        <v>2053.347000000007</v>
      </c>
      <c r="P183" s="8"/>
      <c r="Q183" s="2">
        <f t="shared" si="21"/>
        <v>-3966.8211999999912</v>
      </c>
      <c r="R183" s="2" t="str">
        <f t="shared" si="19"/>
        <v xml:space="preserve">№156 </v>
      </c>
    </row>
    <row r="184" spans="1:18">
      <c r="A184" s="27" t="s">
        <v>196</v>
      </c>
      <c r="B184" s="28">
        <v>4868.3</v>
      </c>
      <c r="C184" s="28">
        <v>13646.31</v>
      </c>
      <c r="D184" s="28">
        <v>18514.61</v>
      </c>
      <c r="E184" s="28">
        <v>4904.8500000000004</v>
      </c>
      <c r="F184" s="28">
        <v>13664.23</v>
      </c>
      <c r="G184" s="28">
        <v>18569.09</v>
      </c>
      <c r="H184" s="28">
        <f>E184-B184</f>
        <v>36.550000000000182</v>
      </c>
      <c r="I184" s="28">
        <f>F184-C184</f>
        <v>17.920000000000073</v>
      </c>
      <c r="J184" s="28">
        <f>G184-D184</f>
        <v>54.479999999999563</v>
      </c>
      <c r="K184" s="28">
        <v>-3957.9876999999988</v>
      </c>
      <c r="L184" s="28">
        <v>0</v>
      </c>
      <c r="M184" s="28">
        <f t="shared" si="22"/>
        <v>233.55450000000116</v>
      </c>
      <c r="N184" s="29">
        <f t="shared" si="22"/>
        <v>43.187200000000175</v>
      </c>
      <c r="O184" s="27">
        <f t="shared" si="20"/>
        <v>276.74170000000134</v>
      </c>
      <c r="P184" s="27"/>
      <c r="Q184" s="29">
        <f t="shared" si="21"/>
        <v>-4234.7294000000002</v>
      </c>
      <c r="R184" s="29" t="str">
        <f t="shared" si="19"/>
        <v>№157</v>
      </c>
    </row>
    <row r="185" spans="1:18">
      <c r="A185" s="8" t="s">
        <v>197</v>
      </c>
      <c r="B185" s="30">
        <v>13934.61</v>
      </c>
      <c r="C185" s="30">
        <v>8635.11</v>
      </c>
      <c r="D185" s="30">
        <v>22571.53</v>
      </c>
      <c r="E185" s="31">
        <v>13975.460000000001</v>
      </c>
      <c r="F185" s="31">
        <v>8660.07</v>
      </c>
      <c r="G185" s="31">
        <v>22637.34</v>
      </c>
      <c r="H185" s="31">
        <f>E185-B185</f>
        <v>40.850000000000364</v>
      </c>
      <c r="I185" s="31">
        <f>F185-C185</f>
        <v>24.959999999999127</v>
      </c>
      <c r="J185" s="31">
        <f>G185-D185</f>
        <v>65.81000000000131</v>
      </c>
      <c r="K185" s="31">
        <v>970.32619999999838</v>
      </c>
      <c r="L185" s="31">
        <v>0</v>
      </c>
      <c r="M185" s="31">
        <f t="shared" si="22"/>
        <v>261.03150000000232</v>
      </c>
      <c r="N185" s="2">
        <f t="shared" si="22"/>
        <v>60.153599999997901</v>
      </c>
      <c r="O185" s="8">
        <f t="shared" si="20"/>
        <v>321.1851000000002</v>
      </c>
      <c r="P185" s="8"/>
      <c r="Q185" s="2">
        <f t="shared" si="21"/>
        <v>649.14109999999823</v>
      </c>
      <c r="R185" s="2" t="str">
        <f t="shared" si="19"/>
        <v xml:space="preserve">№158 </v>
      </c>
    </row>
    <row r="186" spans="1:18">
      <c r="A186" s="27" t="s">
        <v>198</v>
      </c>
      <c r="B186" s="28"/>
      <c r="C186" s="28"/>
      <c r="D186" s="28"/>
      <c r="E186" s="28"/>
      <c r="F186" s="28"/>
      <c r="G186" s="28"/>
      <c r="H186" s="28"/>
      <c r="I186" s="28"/>
      <c r="J186" s="28"/>
      <c r="K186" s="28">
        <v>-8.9999999999879066E-4</v>
      </c>
      <c r="L186" s="28">
        <v>0</v>
      </c>
      <c r="M186" s="28"/>
      <c r="N186" s="29"/>
      <c r="O186" s="27"/>
      <c r="P186" s="27"/>
      <c r="Q186" s="29">
        <f t="shared" si="21"/>
        <v>-8.9999999999879066E-4</v>
      </c>
      <c r="R186" s="29" t="str">
        <f t="shared" si="19"/>
        <v>№159снят</v>
      </c>
    </row>
    <row r="187" spans="1:18">
      <c r="A187" s="8" t="s">
        <v>199</v>
      </c>
      <c r="B187" s="30">
        <v>1168.97</v>
      </c>
      <c r="C187" s="30">
        <v>844.39</v>
      </c>
      <c r="D187" s="30">
        <v>2013.38</v>
      </c>
      <c r="E187" s="31">
        <v>1169.4000000000001</v>
      </c>
      <c r="F187" s="31">
        <v>847.71</v>
      </c>
      <c r="G187" s="31">
        <v>2017.13</v>
      </c>
      <c r="H187" s="31">
        <f>E187-B187</f>
        <v>0.43000000000006366</v>
      </c>
      <c r="I187" s="31">
        <f>F187-C187</f>
        <v>3.32000000000005</v>
      </c>
      <c r="J187" s="31">
        <f>G187-D187</f>
        <v>3.75</v>
      </c>
      <c r="K187" s="31">
        <v>3761.4340999999999</v>
      </c>
      <c r="L187" s="31">
        <v>0</v>
      </c>
      <c r="M187" s="31">
        <f t="shared" ref="M187:N218" si="24">H187*M$6</f>
        <v>2.7477000000004068</v>
      </c>
      <c r="N187" s="2">
        <f t="shared" si="24"/>
        <v>8.0012000000001215</v>
      </c>
      <c r="O187" s="8">
        <f t="shared" si="20"/>
        <v>10.748900000000528</v>
      </c>
      <c r="P187" s="8"/>
      <c r="Q187" s="2">
        <f t="shared" si="21"/>
        <v>3750.6851999999994</v>
      </c>
      <c r="R187" s="2" t="str">
        <f t="shared" si="19"/>
        <v>№159а\1</v>
      </c>
    </row>
    <row r="188" spans="1:18">
      <c r="A188" s="27" t="s">
        <v>200</v>
      </c>
      <c r="B188" s="28">
        <v>2475.9299999999998</v>
      </c>
      <c r="C188" s="28">
        <v>367.49</v>
      </c>
      <c r="D188" s="28">
        <v>2843.42</v>
      </c>
      <c r="E188" s="28">
        <v>2565.2400000000002</v>
      </c>
      <c r="F188" s="28">
        <v>381.46</v>
      </c>
      <c r="G188" s="28">
        <v>2946.71</v>
      </c>
      <c r="H188" s="28">
        <f>E188-B188</f>
        <v>89.3100000000004</v>
      </c>
      <c r="I188" s="28">
        <f>F188-C188</f>
        <v>13.96999999999997</v>
      </c>
      <c r="J188" s="28">
        <f>G188-D188</f>
        <v>103.28999999999996</v>
      </c>
      <c r="K188" s="28">
        <v>-5615.4923999999983</v>
      </c>
      <c r="L188" s="28">
        <v>0</v>
      </c>
      <c r="M188" s="28">
        <f t="shared" si="24"/>
        <v>570.69090000000256</v>
      </c>
      <c r="N188" s="29">
        <f t="shared" si="24"/>
        <v>33.667699999999932</v>
      </c>
      <c r="O188" s="27">
        <f t="shared" si="20"/>
        <v>604.35860000000253</v>
      </c>
      <c r="P188" s="27"/>
      <c r="Q188" s="29">
        <f t="shared" si="21"/>
        <v>-6219.8510000000006</v>
      </c>
      <c r="R188" s="29" t="str">
        <f t="shared" si="19"/>
        <v xml:space="preserve">№159а\2 </v>
      </c>
    </row>
    <row r="189" spans="1:18">
      <c r="A189" s="8" t="s">
        <v>201</v>
      </c>
      <c r="B189" s="30">
        <v>137.47</v>
      </c>
      <c r="C189" s="30">
        <v>94.24</v>
      </c>
      <c r="D189" s="30">
        <v>231.72</v>
      </c>
      <c r="E189" s="31">
        <v>159.63</v>
      </c>
      <c r="F189" s="31">
        <v>103.21000000000001</v>
      </c>
      <c r="G189" s="31">
        <v>262.85000000000002</v>
      </c>
      <c r="H189" s="31">
        <f>E189-B189</f>
        <v>22.159999999999997</v>
      </c>
      <c r="I189" s="31">
        <f>F189-C189</f>
        <v>8.9700000000000131</v>
      </c>
      <c r="J189" s="31">
        <f>G189-D189</f>
        <v>31.130000000000024</v>
      </c>
      <c r="K189" s="31">
        <v>-303.85359999999997</v>
      </c>
      <c r="L189" s="31">
        <v>0</v>
      </c>
      <c r="M189" s="31">
        <f t="shared" si="24"/>
        <v>141.60239999999996</v>
      </c>
      <c r="N189" s="2">
        <f t="shared" si="24"/>
        <v>21.617700000000031</v>
      </c>
      <c r="O189" s="8">
        <f t="shared" si="20"/>
        <v>163.2201</v>
      </c>
      <c r="P189" s="8"/>
      <c r="Q189" s="2">
        <f t="shared" si="21"/>
        <v>-467.07369999999997</v>
      </c>
      <c r="R189" s="2" t="str">
        <f t="shared" si="19"/>
        <v>№160</v>
      </c>
    </row>
    <row r="190" spans="1:18">
      <c r="A190" s="27" t="s">
        <v>202</v>
      </c>
      <c r="B190" s="28"/>
      <c r="C190" s="28"/>
      <c r="D190" s="28"/>
      <c r="E190" s="28"/>
      <c r="F190" s="28"/>
      <c r="G190" s="28"/>
      <c r="H190" s="28">
        <f>E190-B190</f>
        <v>0</v>
      </c>
      <c r="I190" s="28">
        <f>F190-C190</f>
        <v>0</v>
      </c>
      <c r="J190" s="28">
        <f>G190-D190</f>
        <v>0</v>
      </c>
      <c r="K190" s="28">
        <v>0</v>
      </c>
      <c r="L190" s="28">
        <v>0</v>
      </c>
      <c r="M190" s="28">
        <f t="shared" si="24"/>
        <v>0</v>
      </c>
      <c r="N190" s="29">
        <f t="shared" si="24"/>
        <v>0</v>
      </c>
      <c r="O190" s="27">
        <f t="shared" si="20"/>
        <v>0</v>
      </c>
      <c r="P190" s="27"/>
      <c r="Q190" s="29">
        <f t="shared" si="21"/>
        <v>0</v>
      </c>
      <c r="R190" s="29" t="str">
        <f t="shared" si="19"/>
        <v>№161</v>
      </c>
    </row>
    <row r="191" spans="1:18">
      <c r="A191" s="8" t="s">
        <v>203</v>
      </c>
      <c r="B191" s="30">
        <v>6586.009</v>
      </c>
      <c r="C191" s="30">
        <v>3996.9990000000003</v>
      </c>
      <c r="D191" s="30">
        <v>10583.008</v>
      </c>
      <c r="E191" s="31">
        <v>6966.1930000000002</v>
      </c>
      <c r="F191" s="31">
        <v>4280.1880000000001</v>
      </c>
      <c r="G191" s="31">
        <v>11246.380999999999</v>
      </c>
      <c r="H191" s="31">
        <f>E191-B191</f>
        <v>380.1840000000002</v>
      </c>
      <c r="I191" s="31">
        <f>F191-C191</f>
        <v>283.18899999999985</v>
      </c>
      <c r="J191" s="31">
        <f>G191-D191</f>
        <v>663.37299999999959</v>
      </c>
      <c r="K191" s="31">
        <v>-4214.6419999999989</v>
      </c>
      <c r="L191" s="31">
        <v>0</v>
      </c>
      <c r="M191" s="31">
        <f t="shared" si="24"/>
        <v>2429.3757600000013</v>
      </c>
      <c r="N191" s="2">
        <f t="shared" si="24"/>
        <v>682.48548999999969</v>
      </c>
      <c r="O191" s="8">
        <f t="shared" ref="O191" si="25">SUM(M191:N191)</f>
        <v>3111.8612500000008</v>
      </c>
      <c r="P191" s="8"/>
      <c r="Q191" s="2">
        <f t="shared" si="21"/>
        <v>-7326.5032499999998</v>
      </c>
      <c r="R191" s="2" t="str">
        <f t="shared" si="19"/>
        <v>№161 3ф</v>
      </c>
    </row>
    <row r="192" spans="1:18">
      <c r="A192" s="27" t="s">
        <v>204</v>
      </c>
      <c r="B192" s="28">
        <v>648.11</v>
      </c>
      <c r="C192" s="28">
        <v>445.12</v>
      </c>
      <c r="D192" s="28">
        <v>1093.24</v>
      </c>
      <c r="E192" s="28">
        <v>721.77</v>
      </c>
      <c r="F192" s="28">
        <v>459.6</v>
      </c>
      <c r="G192" s="28">
        <v>1181.3800000000001</v>
      </c>
      <c r="H192" s="28">
        <f>E192-B192</f>
        <v>73.659999999999968</v>
      </c>
      <c r="I192" s="28">
        <f>F192-C192</f>
        <v>14.480000000000018</v>
      </c>
      <c r="J192" s="28">
        <f>G192-D192</f>
        <v>88.1400000000001</v>
      </c>
      <c r="K192" s="28">
        <v>4102.4602999999997</v>
      </c>
      <c r="L192" s="28">
        <v>0</v>
      </c>
      <c r="M192" s="28">
        <f t="shared" si="24"/>
        <v>470.6873999999998</v>
      </c>
      <c r="N192" s="29">
        <f t="shared" si="24"/>
        <v>34.896800000000049</v>
      </c>
      <c r="O192" s="27">
        <f t="shared" si="20"/>
        <v>505.58419999999984</v>
      </c>
      <c r="P192" s="27"/>
      <c r="Q192" s="29">
        <f t="shared" si="21"/>
        <v>3596.8761</v>
      </c>
      <c r="R192" s="29" t="str">
        <f t="shared" si="19"/>
        <v>№161а</v>
      </c>
    </row>
    <row r="193" spans="1:18">
      <c r="A193" s="8" t="s">
        <v>205</v>
      </c>
      <c r="B193" s="30">
        <v>75.75</v>
      </c>
      <c r="C193" s="30">
        <v>57.09</v>
      </c>
      <c r="D193" s="30">
        <v>132.86000000000001</v>
      </c>
      <c r="E193" s="31">
        <v>78.66</v>
      </c>
      <c r="F193" s="31">
        <v>57.09</v>
      </c>
      <c r="G193" s="31">
        <v>135.77000000000001</v>
      </c>
      <c r="H193" s="31">
        <f>E193-B193</f>
        <v>2.9099999999999966</v>
      </c>
      <c r="I193" s="31">
        <f>F193-C193</f>
        <v>0</v>
      </c>
      <c r="J193" s="31">
        <f>G193-D193</f>
        <v>2.9099999999999966</v>
      </c>
      <c r="K193" s="31">
        <v>18.318700000000231</v>
      </c>
      <c r="L193" s="31">
        <v>0</v>
      </c>
      <c r="M193" s="31">
        <f t="shared" si="24"/>
        <v>18.594899999999978</v>
      </c>
      <c r="N193" s="2">
        <f t="shared" si="24"/>
        <v>0</v>
      </c>
      <c r="O193" s="8">
        <f t="shared" si="20"/>
        <v>18.594899999999978</v>
      </c>
      <c r="P193" s="8"/>
      <c r="Q193" s="2">
        <f t="shared" si="21"/>
        <v>-0.27619999999974709</v>
      </c>
      <c r="R193" s="2" t="str">
        <f t="shared" si="19"/>
        <v>№162</v>
      </c>
    </row>
    <row r="194" spans="1:18">
      <c r="A194" s="27" t="s">
        <v>206</v>
      </c>
      <c r="B194" s="28">
        <v>4405.8100000000004</v>
      </c>
      <c r="C194" s="28">
        <v>2423.7200000000003</v>
      </c>
      <c r="D194" s="28">
        <v>6829.54</v>
      </c>
      <c r="E194" s="28">
        <v>4651.16</v>
      </c>
      <c r="F194" s="28">
        <v>2536.11</v>
      </c>
      <c r="G194" s="28">
        <v>7187.28</v>
      </c>
      <c r="H194" s="28">
        <f>E194-B194</f>
        <v>245.34999999999945</v>
      </c>
      <c r="I194" s="28">
        <f>F194-C194</f>
        <v>112.38999999999987</v>
      </c>
      <c r="J194" s="28">
        <f>G194-D194</f>
        <v>357.73999999999978</v>
      </c>
      <c r="K194" s="28">
        <v>-1156.4323000000031</v>
      </c>
      <c r="L194" s="28">
        <v>1200</v>
      </c>
      <c r="M194" s="28">
        <f t="shared" si="24"/>
        <v>1567.7864999999965</v>
      </c>
      <c r="N194" s="29">
        <f t="shared" si="24"/>
        <v>270.8598999999997</v>
      </c>
      <c r="O194" s="27">
        <f t="shared" si="20"/>
        <v>1838.6463999999962</v>
      </c>
      <c r="P194" s="27"/>
      <c r="Q194" s="29">
        <f t="shared" si="21"/>
        <v>-1795.0786999999991</v>
      </c>
      <c r="R194" s="29" t="str">
        <f t="shared" si="19"/>
        <v>№163</v>
      </c>
    </row>
    <row r="195" spans="1:18">
      <c r="A195" s="8" t="s">
        <v>207</v>
      </c>
      <c r="B195" s="30">
        <v>10569.95</v>
      </c>
      <c r="C195" s="30">
        <v>3588.02</v>
      </c>
      <c r="D195" s="30">
        <v>14158.210000000001</v>
      </c>
      <c r="E195" s="31">
        <v>10577.210000000001</v>
      </c>
      <c r="F195" s="31">
        <v>3588.13</v>
      </c>
      <c r="G195" s="31">
        <v>14165.58</v>
      </c>
      <c r="H195" s="31">
        <f>E195-B195</f>
        <v>7.2600000000002183</v>
      </c>
      <c r="I195" s="31">
        <f>F195-C195</f>
        <v>0.11000000000012733</v>
      </c>
      <c r="J195" s="31">
        <f>G195-D195</f>
        <v>7.3699999999989814</v>
      </c>
      <c r="K195" s="31">
        <v>-406.45030000000673</v>
      </c>
      <c r="L195" s="31">
        <v>0</v>
      </c>
      <c r="M195" s="31">
        <f t="shared" si="24"/>
        <v>46.39140000000139</v>
      </c>
      <c r="N195" s="2">
        <f t="shared" si="24"/>
        <v>0.26510000000030687</v>
      </c>
      <c r="O195" s="8">
        <f t="shared" si="20"/>
        <v>46.656500000001699</v>
      </c>
      <c r="P195" s="8"/>
      <c r="Q195" s="2">
        <f t="shared" si="21"/>
        <v>-453.10680000000843</v>
      </c>
      <c r="R195" s="2" t="str">
        <f t="shared" si="19"/>
        <v>№164</v>
      </c>
    </row>
    <row r="196" spans="1:18">
      <c r="A196" s="27" t="s">
        <v>208</v>
      </c>
      <c r="B196" s="28">
        <v>3629.58</v>
      </c>
      <c r="C196" s="28">
        <v>1381.92</v>
      </c>
      <c r="D196" s="28">
        <v>5011.5</v>
      </c>
      <c r="E196" s="28">
        <v>4067.4500000000003</v>
      </c>
      <c r="F196" s="28">
        <v>1588.28</v>
      </c>
      <c r="G196" s="28">
        <v>5655.74</v>
      </c>
      <c r="H196" s="28">
        <f>E196-B196</f>
        <v>437.87000000000035</v>
      </c>
      <c r="I196" s="28">
        <f>F196-C196</f>
        <v>206.3599999999999</v>
      </c>
      <c r="J196" s="28">
        <f>G196-D196</f>
        <v>644.23999999999978</v>
      </c>
      <c r="K196" s="28">
        <v>1067.5725000000007</v>
      </c>
      <c r="L196" s="28">
        <v>0</v>
      </c>
      <c r="M196" s="28">
        <f t="shared" si="24"/>
        <v>2797.989300000002</v>
      </c>
      <c r="N196" s="29">
        <f t="shared" si="24"/>
        <v>497.32759999999979</v>
      </c>
      <c r="O196" s="27">
        <f t="shared" si="20"/>
        <v>3295.3169000000016</v>
      </c>
      <c r="P196" s="27"/>
      <c r="Q196" s="29">
        <f t="shared" si="21"/>
        <v>-2227.744400000001</v>
      </c>
      <c r="R196" s="29" t="str">
        <f t="shared" si="19"/>
        <v>№165</v>
      </c>
    </row>
    <row r="197" spans="1:18">
      <c r="A197" s="8" t="s">
        <v>209</v>
      </c>
      <c r="B197" s="30">
        <v>2902.67</v>
      </c>
      <c r="C197" s="30">
        <v>1516.1100000000001</v>
      </c>
      <c r="D197" s="30">
        <v>4418.8</v>
      </c>
      <c r="E197" s="31">
        <v>3076.03</v>
      </c>
      <c r="F197" s="31">
        <v>1585.01</v>
      </c>
      <c r="G197" s="31">
        <v>4661.0600000000004</v>
      </c>
      <c r="H197" s="31">
        <f>E197-B197</f>
        <v>173.36000000000013</v>
      </c>
      <c r="I197" s="31">
        <f>F197-C197</f>
        <v>68.899999999999864</v>
      </c>
      <c r="J197" s="31">
        <f>G197-D197</f>
        <v>242.26000000000022</v>
      </c>
      <c r="K197" s="31">
        <v>-2560.6741000000011</v>
      </c>
      <c r="L197" s="31">
        <v>0</v>
      </c>
      <c r="M197" s="31">
        <f t="shared" si="24"/>
        <v>1107.7704000000008</v>
      </c>
      <c r="N197" s="2">
        <f t="shared" si="24"/>
        <v>166.04899999999969</v>
      </c>
      <c r="O197" s="8">
        <f t="shared" si="20"/>
        <v>1273.8194000000005</v>
      </c>
      <c r="P197" s="8"/>
      <c r="Q197" s="2">
        <f t="shared" si="21"/>
        <v>-3834.4935000000014</v>
      </c>
      <c r="R197" s="2" t="str">
        <f t="shared" si="19"/>
        <v>№166</v>
      </c>
    </row>
    <row r="198" spans="1:18">
      <c r="A198" s="27" t="s">
        <v>210</v>
      </c>
      <c r="B198" s="28">
        <v>6518.7300000000005</v>
      </c>
      <c r="C198" s="28">
        <v>2685.85</v>
      </c>
      <c r="D198" s="28">
        <v>9204.59</v>
      </c>
      <c r="E198" s="28">
        <v>6845.35</v>
      </c>
      <c r="F198" s="28">
        <v>2802.98</v>
      </c>
      <c r="G198" s="28">
        <v>9648.33</v>
      </c>
      <c r="H198" s="28">
        <f>E198-B198</f>
        <v>326.61999999999989</v>
      </c>
      <c r="I198" s="28">
        <f>F198-C198</f>
        <v>117.13000000000011</v>
      </c>
      <c r="J198" s="28">
        <f>G198-D198</f>
        <v>443.73999999999978</v>
      </c>
      <c r="K198" s="28">
        <v>-1368.7394000000022</v>
      </c>
      <c r="L198" s="28">
        <v>3000</v>
      </c>
      <c r="M198" s="28">
        <f t="shared" si="24"/>
        <v>2087.101799999999</v>
      </c>
      <c r="N198" s="29">
        <f t="shared" si="24"/>
        <v>282.28330000000028</v>
      </c>
      <c r="O198" s="27">
        <f t="shared" si="20"/>
        <v>2369.3850999999995</v>
      </c>
      <c r="P198" s="27"/>
      <c r="Q198" s="29">
        <f t="shared" si="21"/>
        <v>-738.12450000000172</v>
      </c>
      <c r="R198" s="29" t="str">
        <f t="shared" si="19"/>
        <v>№167</v>
      </c>
    </row>
    <row r="199" spans="1:18">
      <c r="A199" s="8" t="s">
        <v>211</v>
      </c>
      <c r="B199" s="30">
        <v>10510.210000000001</v>
      </c>
      <c r="C199" s="30">
        <v>5922.33</v>
      </c>
      <c r="D199" s="30">
        <v>16432.55</v>
      </c>
      <c r="E199" s="31">
        <v>10510.210000000001</v>
      </c>
      <c r="F199" s="31">
        <v>5922.33</v>
      </c>
      <c r="G199" s="31">
        <v>16432.55</v>
      </c>
      <c r="H199" s="31">
        <f>E199-B199</f>
        <v>0</v>
      </c>
      <c r="I199" s="31">
        <f>F199-C199</f>
        <v>0</v>
      </c>
      <c r="J199" s="31">
        <f>G199-D199</f>
        <v>0</v>
      </c>
      <c r="K199" s="31">
        <v>26.32629999999569</v>
      </c>
      <c r="L199" s="31">
        <v>0</v>
      </c>
      <c r="M199" s="31">
        <f t="shared" si="24"/>
        <v>0</v>
      </c>
      <c r="N199" s="2">
        <f t="shared" si="24"/>
        <v>0</v>
      </c>
      <c r="O199" s="8">
        <f t="shared" si="20"/>
        <v>0</v>
      </c>
      <c r="P199" s="8"/>
      <c r="Q199" s="2">
        <f t="shared" si="21"/>
        <v>26.32629999999569</v>
      </c>
      <c r="R199" s="2" t="str">
        <f t="shared" si="19"/>
        <v>№168</v>
      </c>
    </row>
    <row r="200" spans="1:18">
      <c r="A200" s="27" t="s">
        <v>212</v>
      </c>
      <c r="B200" s="28">
        <v>893.76</v>
      </c>
      <c r="C200" s="28">
        <v>291.28000000000003</v>
      </c>
      <c r="D200" s="28">
        <v>1185.04</v>
      </c>
      <c r="E200" s="28">
        <v>898.45</v>
      </c>
      <c r="F200" s="28">
        <v>293.69</v>
      </c>
      <c r="G200" s="28">
        <v>1192.1500000000001</v>
      </c>
      <c r="H200" s="28">
        <f>E200-B200</f>
        <v>4.6900000000000546</v>
      </c>
      <c r="I200" s="28">
        <f>F200-C200</f>
        <v>2.4099999999999682</v>
      </c>
      <c r="J200" s="28">
        <f>G200-D200</f>
        <v>7.1100000000001273</v>
      </c>
      <c r="K200" s="28">
        <v>4988.7415000000001</v>
      </c>
      <c r="L200" s="28">
        <v>0</v>
      </c>
      <c r="M200" s="28">
        <f t="shared" si="24"/>
        <v>29.969100000000346</v>
      </c>
      <c r="N200" s="29">
        <f t="shared" si="24"/>
        <v>5.8080999999999232</v>
      </c>
      <c r="O200" s="27">
        <f t="shared" si="20"/>
        <v>35.777200000000271</v>
      </c>
      <c r="P200" s="27"/>
      <c r="Q200" s="29">
        <f t="shared" si="21"/>
        <v>4952.9642999999996</v>
      </c>
      <c r="R200" s="29" t="str">
        <f t="shared" si="19"/>
        <v>№169</v>
      </c>
    </row>
    <row r="201" spans="1:18">
      <c r="A201" s="8" t="s">
        <v>213</v>
      </c>
      <c r="B201" s="30">
        <v>4397.01</v>
      </c>
      <c r="C201" s="30">
        <v>2724.44</v>
      </c>
      <c r="D201" s="30">
        <v>7121.46</v>
      </c>
      <c r="E201" s="31">
        <v>4717.8100000000004</v>
      </c>
      <c r="F201" s="31">
        <v>2985.64</v>
      </c>
      <c r="G201" s="31">
        <v>7703.46</v>
      </c>
      <c r="H201" s="31">
        <f>E201-B201</f>
        <v>320.80000000000018</v>
      </c>
      <c r="I201" s="31">
        <f>F201-C201</f>
        <v>261.19999999999982</v>
      </c>
      <c r="J201" s="31">
        <f>G201-D201</f>
        <v>582</v>
      </c>
      <c r="K201" s="31">
        <v>-2566.8820000000014</v>
      </c>
      <c r="L201" s="31">
        <v>0</v>
      </c>
      <c r="M201" s="31">
        <f t="shared" si="24"/>
        <v>2049.9120000000012</v>
      </c>
      <c r="N201" s="2">
        <f t="shared" si="24"/>
        <v>629.49199999999962</v>
      </c>
      <c r="O201" s="8">
        <f t="shared" si="20"/>
        <v>2679.4040000000009</v>
      </c>
      <c r="P201" s="8"/>
      <c r="Q201" s="2">
        <f t="shared" si="21"/>
        <v>-5246.2860000000019</v>
      </c>
      <c r="R201" s="2" t="str">
        <f t="shared" si="19"/>
        <v>№170</v>
      </c>
    </row>
    <row r="202" spans="1:18">
      <c r="A202" s="27" t="s">
        <v>214</v>
      </c>
      <c r="B202" s="28">
        <v>11017.49</v>
      </c>
      <c r="C202" s="28">
        <v>3369.31</v>
      </c>
      <c r="D202" s="28">
        <v>14386.800000000001</v>
      </c>
      <c r="E202" s="28">
        <v>12011.95</v>
      </c>
      <c r="F202" s="28">
        <v>3814.83</v>
      </c>
      <c r="G202" s="28">
        <v>15826.79</v>
      </c>
      <c r="H202" s="28">
        <f>E202-B202</f>
        <v>994.46000000000095</v>
      </c>
      <c r="I202" s="28">
        <f>F202-C202</f>
        <v>445.52</v>
      </c>
      <c r="J202" s="28">
        <f>G202-D202</f>
        <v>1439.9899999999998</v>
      </c>
      <c r="K202" s="28">
        <v>-5331.1001999999962</v>
      </c>
      <c r="L202" s="28">
        <v>5400</v>
      </c>
      <c r="M202" s="28">
        <f t="shared" si="24"/>
        <v>6354.5994000000055</v>
      </c>
      <c r="N202" s="29">
        <f t="shared" si="24"/>
        <v>1073.7031999999999</v>
      </c>
      <c r="O202" s="27">
        <f t="shared" si="20"/>
        <v>7428.3026000000054</v>
      </c>
      <c r="P202" s="27"/>
      <c r="Q202" s="29">
        <f t="shared" si="21"/>
        <v>-7359.4028000000017</v>
      </c>
      <c r="R202" s="29" t="str">
        <f t="shared" si="19"/>
        <v>№171</v>
      </c>
    </row>
    <row r="203" spans="1:18">
      <c r="A203" s="8" t="s">
        <v>215</v>
      </c>
      <c r="B203" s="30">
        <v>1844.01</v>
      </c>
      <c r="C203" s="30">
        <v>512.31000000000006</v>
      </c>
      <c r="D203" s="30">
        <v>2356.33</v>
      </c>
      <c r="E203" s="31">
        <v>1933.08</v>
      </c>
      <c r="F203" s="31">
        <v>526.20000000000005</v>
      </c>
      <c r="G203" s="31">
        <v>2459.29</v>
      </c>
      <c r="H203" s="31">
        <f>E203-B203</f>
        <v>89.069999999999936</v>
      </c>
      <c r="I203" s="31">
        <f>F203-C203</f>
        <v>13.889999999999986</v>
      </c>
      <c r="J203" s="31">
        <f>G203-D203</f>
        <v>102.96000000000004</v>
      </c>
      <c r="K203" s="31">
        <v>-620.11269999999968</v>
      </c>
      <c r="L203" s="31">
        <v>0</v>
      </c>
      <c r="M203" s="31">
        <f t="shared" si="24"/>
        <v>569.15729999999951</v>
      </c>
      <c r="N203" s="2">
        <f t="shared" si="24"/>
        <v>33.47489999999997</v>
      </c>
      <c r="O203" s="8">
        <f t="shared" si="20"/>
        <v>602.63219999999944</v>
      </c>
      <c r="P203" s="8"/>
      <c r="Q203" s="2">
        <f t="shared" si="21"/>
        <v>-1222.7448999999992</v>
      </c>
      <c r="R203" s="2" t="str">
        <f t="shared" ref="R203:R266" si="26">A203</f>
        <v>№172</v>
      </c>
    </row>
    <row r="204" spans="1:18">
      <c r="A204" s="27" t="s">
        <v>216</v>
      </c>
      <c r="B204" s="28">
        <v>10513.380000000001</v>
      </c>
      <c r="C204" s="28">
        <v>6276.12</v>
      </c>
      <c r="D204" s="28">
        <v>16789.580000000002</v>
      </c>
      <c r="E204" s="28">
        <v>10828.380000000001</v>
      </c>
      <c r="F204" s="28">
        <v>6343.96</v>
      </c>
      <c r="G204" s="28">
        <v>17172.420000000002</v>
      </c>
      <c r="H204" s="28">
        <f>E204-B204</f>
        <v>315</v>
      </c>
      <c r="I204" s="28">
        <f>F204-C204</f>
        <v>67.840000000000146</v>
      </c>
      <c r="J204" s="28">
        <f>G204-D204</f>
        <v>382.84000000000015</v>
      </c>
      <c r="K204" s="28">
        <v>-2234.2352000000096</v>
      </c>
      <c r="L204" s="28">
        <v>2234.2399999999998</v>
      </c>
      <c r="M204" s="28">
        <f t="shared" si="24"/>
        <v>2012.85</v>
      </c>
      <c r="N204" s="29">
        <f t="shared" si="24"/>
        <v>163.49440000000035</v>
      </c>
      <c r="O204" s="27">
        <f t="shared" si="20"/>
        <v>2176.3444000000004</v>
      </c>
      <c r="P204" s="27"/>
      <c r="Q204" s="29">
        <f t="shared" si="21"/>
        <v>-2176.3396000000103</v>
      </c>
      <c r="R204" s="29" t="str">
        <f t="shared" si="26"/>
        <v xml:space="preserve">№173 </v>
      </c>
    </row>
    <row r="205" spans="1:18">
      <c r="A205" s="8" t="s">
        <v>217</v>
      </c>
      <c r="B205" s="30">
        <v>2928.7400000000002</v>
      </c>
      <c r="C205" s="30">
        <v>1474.94</v>
      </c>
      <c r="D205" s="30">
        <v>4403.71</v>
      </c>
      <c r="E205" s="31">
        <v>3183.34</v>
      </c>
      <c r="F205" s="31">
        <v>1546.8400000000001</v>
      </c>
      <c r="G205" s="31">
        <v>4730.2</v>
      </c>
      <c r="H205" s="31">
        <f>E205-B205</f>
        <v>254.59999999999991</v>
      </c>
      <c r="I205" s="31">
        <f>F205-C205</f>
        <v>71.900000000000091</v>
      </c>
      <c r="J205" s="31">
        <f>G205-D205</f>
        <v>326.48999999999978</v>
      </c>
      <c r="K205" s="31">
        <v>-344.75900000000183</v>
      </c>
      <c r="L205" s="31">
        <v>4000</v>
      </c>
      <c r="M205" s="31">
        <f t="shared" si="24"/>
        <v>1626.8939999999993</v>
      </c>
      <c r="N205" s="2">
        <f t="shared" si="24"/>
        <v>173.27900000000022</v>
      </c>
      <c r="O205" s="8">
        <f t="shared" ref="O205:O268" si="27">SUM(M205:N205)</f>
        <v>1800.1729999999995</v>
      </c>
      <c r="P205" s="8"/>
      <c r="Q205" s="2">
        <f t="shared" ref="Q205:Q268" si="28">K205-O205+L205+P205</f>
        <v>1855.0679999999984</v>
      </c>
      <c r="R205" s="2" t="str">
        <f t="shared" si="26"/>
        <v xml:space="preserve">№174 </v>
      </c>
    </row>
    <row r="206" spans="1:18">
      <c r="A206" s="27" t="s">
        <v>218</v>
      </c>
      <c r="B206" s="28">
        <v>4007.23</v>
      </c>
      <c r="C206" s="28">
        <v>1654.04</v>
      </c>
      <c r="D206" s="28">
        <v>5661.28</v>
      </c>
      <c r="E206" s="28">
        <v>4269.87</v>
      </c>
      <c r="F206" s="28">
        <v>1768.93</v>
      </c>
      <c r="G206" s="28">
        <v>6038.81</v>
      </c>
      <c r="H206" s="28">
        <f>E206-B206</f>
        <v>262.63999999999987</v>
      </c>
      <c r="I206" s="28">
        <f>F206-C206</f>
        <v>114.8900000000001</v>
      </c>
      <c r="J206" s="28">
        <f>G206-D206</f>
        <v>377.53000000000065</v>
      </c>
      <c r="K206" s="28">
        <v>2788.1876999999981</v>
      </c>
      <c r="L206" s="28">
        <v>0</v>
      </c>
      <c r="M206" s="28">
        <f t="shared" si="24"/>
        <v>1678.2695999999992</v>
      </c>
      <c r="N206" s="29">
        <f t="shared" si="24"/>
        <v>276.88490000000024</v>
      </c>
      <c r="O206" s="27">
        <f t="shared" si="27"/>
        <v>1955.1544999999994</v>
      </c>
      <c r="P206" s="27"/>
      <c r="Q206" s="29">
        <f t="shared" si="28"/>
        <v>833.03319999999871</v>
      </c>
      <c r="R206" s="29" t="str">
        <f t="shared" si="26"/>
        <v xml:space="preserve">№175 </v>
      </c>
    </row>
    <row r="207" spans="1:18">
      <c r="A207" s="8" t="s">
        <v>219</v>
      </c>
      <c r="B207" s="30">
        <v>693.74</v>
      </c>
      <c r="C207" s="30">
        <v>343.89</v>
      </c>
      <c r="D207" s="30">
        <v>1037.6400000000001</v>
      </c>
      <c r="E207" s="31">
        <v>710.12</v>
      </c>
      <c r="F207" s="31">
        <v>348.12</v>
      </c>
      <c r="G207" s="31">
        <v>1058.25</v>
      </c>
      <c r="H207" s="31">
        <f>E207-B207</f>
        <v>16.379999999999995</v>
      </c>
      <c r="I207" s="31">
        <f>F207-C207</f>
        <v>4.2300000000000182</v>
      </c>
      <c r="J207" s="31">
        <f>G207-D207</f>
        <v>20.6099999999999</v>
      </c>
      <c r="K207" s="31">
        <v>15096.192400000004</v>
      </c>
      <c r="L207" s="31">
        <v>0</v>
      </c>
      <c r="M207" s="31">
        <f t="shared" si="24"/>
        <v>104.66819999999997</v>
      </c>
      <c r="N207" s="2">
        <f t="shared" si="24"/>
        <v>10.194300000000045</v>
      </c>
      <c r="O207" s="8">
        <f t="shared" si="27"/>
        <v>114.86250000000001</v>
      </c>
      <c r="P207" s="8"/>
      <c r="Q207" s="2">
        <f t="shared" si="28"/>
        <v>14981.329900000004</v>
      </c>
      <c r="R207" s="2" t="str">
        <f t="shared" si="26"/>
        <v xml:space="preserve">№176\1 </v>
      </c>
    </row>
    <row r="208" spans="1:18">
      <c r="A208" s="27" t="s">
        <v>220</v>
      </c>
      <c r="B208" s="28">
        <v>3616.16</v>
      </c>
      <c r="C208" s="28">
        <v>1997.25</v>
      </c>
      <c r="D208" s="28">
        <v>5613.41</v>
      </c>
      <c r="E208" s="28">
        <v>3727.85</v>
      </c>
      <c r="F208" s="28">
        <v>2050.08</v>
      </c>
      <c r="G208" s="28">
        <v>5777.9400000000005</v>
      </c>
      <c r="H208" s="28">
        <f>E208-B208</f>
        <v>111.69000000000005</v>
      </c>
      <c r="I208" s="28">
        <f>F208-C208</f>
        <v>52.829999999999927</v>
      </c>
      <c r="J208" s="28">
        <f>G208-D208</f>
        <v>164.53000000000065</v>
      </c>
      <c r="K208" s="28">
        <v>-16379.808300000001</v>
      </c>
      <c r="L208" s="28">
        <v>0</v>
      </c>
      <c r="M208" s="28">
        <f t="shared" si="24"/>
        <v>713.69910000000027</v>
      </c>
      <c r="N208" s="29">
        <f t="shared" si="24"/>
        <v>127.32029999999983</v>
      </c>
      <c r="O208" s="27">
        <f t="shared" si="27"/>
        <v>841.01940000000013</v>
      </c>
      <c r="P208" s="27"/>
      <c r="Q208" s="29">
        <f t="shared" si="28"/>
        <v>-17220.827700000002</v>
      </c>
      <c r="R208" s="29" t="str">
        <f t="shared" si="26"/>
        <v xml:space="preserve">№176\2 </v>
      </c>
    </row>
    <row r="209" spans="1:18">
      <c r="A209" s="8" t="s">
        <v>221</v>
      </c>
      <c r="B209" s="30">
        <v>4763.6000000000004</v>
      </c>
      <c r="C209" s="30">
        <v>1270.48</v>
      </c>
      <c r="D209" s="30">
        <v>6034.09</v>
      </c>
      <c r="E209" s="31">
        <v>5022.84</v>
      </c>
      <c r="F209" s="31">
        <v>1314.29</v>
      </c>
      <c r="G209" s="31">
        <v>6337.14</v>
      </c>
      <c r="H209" s="31">
        <f>E209-B209</f>
        <v>259.23999999999978</v>
      </c>
      <c r="I209" s="31">
        <f>F209-C209</f>
        <v>43.809999999999945</v>
      </c>
      <c r="J209" s="31">
        <f>G209-D209</f>
        <v>303.05000000000018</v>
      </c>
      <c r="K209" s="31">
        <v>-2478.879800000002</v>
      </c>
      <c r="L209" s="31">
        <v>0</v>
      </c>
      <c r="M209" s="31">
        <f t="shared" si="24"/>
        <v>1656.5435999999986</v>
      </c>
      <c r="N209" s="2">
        <f t="shared" si="24"/>
        <v>105.58209999999987</v>
      </c>
      <c r="O209" s="8">
        <f t="shared" si="27"/>
        <v>1762.1256999999985</v>
      </c>
      <c r="P209" s="8"/>
      <c r="Q209" s="2">
        <f t="shared" si="28"/>
        <v>-4241.0055000000002</v>
      </c>
      <c r="R209" s="2" t="str">
        <f t="shared" si="26"/>
        <v xml:space="preserve">№177 </v>
      </c>
    </row>
    <row r="210" spans="1:18">
      <c r="A210" s="27" t="s">
        <v>222</v>
      </c>
      <c r="B210" s="28">
        <v>2335.35</v>
      </c>
      <c r="C210" s="28">
        <v>1446.45</v>
      </c>
      <c r="D210" s="28">
        <v>3781.81</v>
      </c>
      <c r="E210" s="28">
        <v>2411.8200000000002</v>
      </c>
      <c r="F210" s="28">
        <v>1520.76</v>
      </c>
      <c r="G210" s="28">
        <v>3932.58</v>
      </c>
      <c r="H210" s="28">
        <f>E210-B210</f>
        <v>76.470000000000255</v>
      </c>
      <c r="I210" s="28">
        <f>F210-C210</f>
        <v>74.309999999999945</v>
      </c>
      <c r="J210" s="28">
        <f>G210-D210</f>
        <v>150.76999999999998</v>
      </c>
      <c r="K210" s="28">
        <v>-1699.9007999999994</v>
      </c>
      <c r="L210" s="28">
        <v>3000</v>
      </c>
      <c r="M210" s="28">
        <f t="shared" si="24"/>
        <v>488.6433000000016</v>
      </c>
      <c r="N210" s="29">
        <f t="shared" si="24"/>
        <v>179.08709999999988</v>
      </c>
      <c r="O210" s="27">
        <f>SUM(M210:N210)</f>
        <v>667.73040000000151</v>
      </c>
      <c r="P210" s="27"/>
      <c r="Q210" s="29">
        <f t="shared" si="28"/>
        <v>632.36879999999928</v>
      </c>
      <c r="R210" s="29" t="str">
        <f t="shared" si="26"/>
        <v xml:space="preserve">№178 </v>
      </c>
    </row>
    <row r="211" spans="1:18">
      <c r="A211" s="8" t="s">
        <v>223</v>
      </c>
      <c r="B211" s="30">
        <v>2145.0500000000002</v>
      </c>
      <c r="C211" s="30">
        <v>1555.55</v>
      </c>
      <c r="D211" s="30">
        <v>3700.6800000000003</v>
      </c>
      <c r="E211" s="31">
        <v>2273.98</v>
      </c>
      <c r="F211" s="31">
        <v>1616.65</v>
      </c>
      <c r="G211" s="31">
        <v>3890.7000000000003</v>
      </c>
      <c r="H211" s="31">
        <f>E211-B211</f>
        <v>128.92999999999984</v>
      </c>
      <c r="I211" s="31">
        <f>F211-C211</f>
        <v>61.100000000000136</v>
      </c>
      <c r="J211" s="31">
        <f>G211-D211</f>
        <v>190.01999999999998</v>
      </c>
      <c r="K211" s="31">
        <v>-1025.5972000000013</v>
      </c>
      <c r="L211" s="31">
        <v>1025.5999999999999</v>
      </c>
      <c r="M211" s="31">
        <f t="shared" si="24"/>
        <v>823.86269999999888</v>
      </c>
      <c r="N211" s="2">
        <f t="shared" si="24"/>
        <v>147.25100000000035</v>
      </c>
      <c r="O211" s="8">
        <f t="shared" si="27"/>
        <v>971.1136999999992</v>
      </c>
      <c r="P211" s="8"/>
      <c r="Q211" s="2">
        <f t="shared" si="28"/>
        <v>-971.11090000000058</v>
      </c>
      <c r="R211" s="2" t="str">
        <f t="shared" si="26"/>
        <v xml:space="preserve">№179 </v>
      </c>
    </row>
    <row r="212" spans="1:18">
      <c r="A212" s="27" t="s">
        <v>224</v>
      </c>
      <c r="B212" s="28">
        <v>10993.77</v>
      </c>
      <c r="C212" s="28">
        <v>5604.4800000000005</v>
      </c>
      <c r="D212" s="28">
        <v>16598.25</v>
      </c>
      <c r="E212" s="28">
        <v>11122.31</v>
      </c>
      <c r="F212" s="28">
        <v>5681.77</v>
      </c>
      <c r="G212" s="28">
        <v>16804.09</v>
      </c>
      <c r="H212" s="28">
        <f>E212-B212</f>
        <v>128.53999999999905</v>
      </c>
      <c r="I212" s="28">
        <f>F212-C212</f>
        <v>77.289999999999964</v>
      </c>
      <c r="J212" s="28">
        <f>G212-D212</f>
        <v>205.84000000000015</v>
      </c>
      <c r="K212" s="28">
        <v>-903.12670000000367</v>
      </c>
      <c r="L212" s="28">
        <v>1000</v>
      </c>
      <c r="M212" s="28">
        <f t="shared" si="24"/>
        <v>821.37059999999394</v>
      </c>
      <c r="N212" s="29">
        <f t="shared" si="24"/>
        <v>186.26889999999992</v>
      </c>
      <c r="O212" s="27">
        <f t="shared" si="27"/>
        <v>1007.6394999999939</v>
      </c>
      <c r="P212" s="27"/>
      <c r="Q212" s="29">
        <f t="shared" si="28"/>
        <v>-910.76619999999753</v>
      </c>
      <c r="R212" s="29" t="str">
        <f t="shared" si="26"/>
        <v xml:space="preserve">№180 </v>
      </c>
    </row>
    <row r="213" spans="1:18">
      <c r="A213" s="8" t="s">
        <v>225</v>
      </c>
      <c r="B213" s="30">
        <v>2545</v>
      </c>
      <c r="C213" s="30">
        <v>4679.91</v>
      </c>
      <c r="D213" s="30">
        <v>7224.97</v>
      </c>
      <c r="E213" s="31">
        <v>2782.92</v>
      </c>
      <c r="F213" s="31">
        <v>4834.22</v>
      </c>
      <c r="G213" s="31">
        <v>7617.2</v>
      </c>
      <c r="H213" s="31">
        <f>E213-B213</f>
        <v>237.92000000000007</v>
      </c>
      <c r="I213" s="31">
        <f>F213-C213</f>
        <v>154.3100000000004</v>
      </c>
      <c r="J213" s="31">
        <f>G213-D213</f>
        <v>392.22999999999956</v>
      </c>
      <c r="K213" s="31">
        <v>1977.2268000000006</v>
      </c>
      <c r="L213" s="31">
        <v>0</v>
      </c>
      <c r="M213" s="31">
        <f t="shared" si="24"/>
        <v>1520.3088000000005</v>
      </c>
      <c r="N213" s="2">
        <f t="shared" si="24"/>
        <v>371.887100000001</v>
      </c>
      <c r="O213" s="8">
        <f t="shared" si="27"/>
        <v>1892.1959000000015</v>
      </c>
      <c r="P213" s="8"/>
      <c r="Q213" s="2">
        <f t="shared" si="28"/>
        <v>85.030899999999065</v>
      </c>
      <c r="R213" s="2" t="str">
        <f t="shared" si="26"/>
        <v xml:space="preserve">№181 </v>
      </c>
    </row>
    <row r="214" spans="1:18">
      <c r="A214" s="27" t="s">
        <v>226</v>
      </c>
      <c r="B214" s="28">
        <v>34438.32</v>
      </c>
      <c r="C214" s="28">
        <v>41412.160000000003</v>
      </c>
      <c r="D214" s="28">
        <v>75850.62</v>
      </c>
      <c r="E214" s="28">
        <v>34438.32</v>
      </c>
      <c r="F214" s="28">
        <v>41412.160000000003</v>
      </c>
      <c r="G214" s="28">
        <v>75850.62</v>
      </c>
      <c r="H214" s="28">
        <f>E214-B214</f>
        <v>0</v>
      </c>
      <c r="I214" s="28">
        <f>F214-C214</f>
        <v>0</v>
      </c>
      <c r="J214" s="28">
        <f>G214-D214</f>
        <v>0</v>
      </c>
      <c r="K214" s="28">
        <v>112.10859999997979</v>
      </c>
      <c r="L214" s="28">
        <v>0</v>
      </c>
      <c r="M214" s="28">
        <f t="shared" si="24"/>
        <v>0</v>
      </c>
      <c r="N214" s="29">
        <f t="shared" si="24"/>
        <v>0</v>
      </c>
      <c r="O214" s="27">
        <f t="shared" si="27"/>
        <v>0</v>
      </c>
      <c r="P214" s="27"/>
      <c r="Q214" s="29">
        <f t="shared" si="28"/>
        <v>112.10859999997979</v>
      </c>
      <c r="R214" s="29" t="str">
        <f t="shared" si="26"/>
        <v xml:space="preserve">№182 </v>
      </c>
    </row>
    <row r="215" spans="1:18">
      <c r="A215" s="8" t="s">
        <v>227</v>
      </c>
      <c r="B215" s="30">
        <v>920.97</v>
      </c>
      <c r="C215" s="30">
        <v>317.65000000000003</v>
      </c>
      <c r="D215" s="30">
        <v>1238.6300000000001</v>
      </c>
      <c r="E215" s="31">
        <v>1198.21</v>
      </c>
      <c r="F215" s="31">
        <v>376.13</v>
      </c>
      <c r="G215" s="31">
        <v>1574.3500000000001</v>
      </c>
      <c r="H215" s="31">
        <f>E215-B215</f>
        <v>277.24</v>
      </c>
      <c r="I215" s="31">
        <f>F215-C215</f>
        <v>58.479999999999961</v>
      </c>
      <c r="J215" s="31">
        <f>G215-D215</f>
        <v>335.72</v>
      </c>
      <c r="K215" s="31">
        <v>-383.43340000000035</v>
      </c>
      <c r="L215" s="31">
        <v>0</v>
      </c>
      <c r="M215" s="31">
        <f t="shared" si="24"/>
        <v>1771.5636</v>
      </c>
      <c r="N215" s="2">
        <f t="shared" si="24"/>
        <v>140.93679999999992</v>
      </c>
      <c r="O215" s="8">
        <f t="shared" ref="O215" si="29">SUM(M215:N215)</f>
        <v>1912.5003999999999</v>
      </c>
      <c r="P215" s="8"/>
      <c r="Q215" s="2">
        <f t="shared" si="28"/>
        <v>-2295.9338000000002</v>
      </c>
      <c r="R215" s="2" t="str">
        <f t="shared" si="26"/>
        <v xml:space="preserve">№183 </v>
      </c>
    </row>
    <row r="216" spans="1:18">
      <c r="A216" s="27" t="s">
        <v>228</v>
      </c>
      <c r="B216" s="28">
        <v>10210.44</v>
      </c>
      <c r="C216" s="28">
        <v>4804.03</v>
      </c>
      <c r="D216" s="28">
        <v>15014.48</v>
      </c>
      <c r="E216" s="28">
        <v>10703.03</v>
      </c>
      <c r="F216" s="28">
        <v>5039.38</v>
      </c>
      <c r="G216" s="28">
        <v>15742.43</v>
      </c>
      <c r="H216" s="28">
        <f>E216-B216</f>
        <v>492.59000000000015</v>
      </c>
      <c r="I216" s="28">
        <f>F216-C216</f>
        <v>235.35000000000036</v>
      </c>
      <c r="J216" s="28">
        <f>G216-D216</f>
        <v>727.95000000000073</v>
      </c>
      <c r="K216" s="28">
        <v>-2907.9562999999989</v>
      </c>
      <c r="L216" s="28">
        <v>3000</v>
      </c>
      <c r="M216" s="28">
        <f t="shared" si="24"/>
        <v>3147.6501000000007</v>
      </c>
      <c r="N216" s="29">
        <f t="shared" si="24"/>
        <v>567.19350000000088</v>
      </c>
      <c r="O216" s="27">
        <f t="shared" si="27"/>
        <v>3714.8436000000015</v>
      </c>
      <c r="P216" s="27"/>
      <c r="Q216" s="29">
        <f t="shared" si="28"/>
        <v>-3622.7999</v>
      </c>
      <c r="R216" s="29" t="str">
        <f t="shared" si="26"/>
        <v xml:space="preserve">№184 </v>
      </c>
    </row>
    <row r="217" spans="1:18">
      <c r="A217" s="8" t="s">
        <v>229</v>
      </c>
      <c r="B217" s="30">
        <v>2438.7000000000003</v>
      </c>
      <c r="C217" s="30">
        <v>1216.81</v>
      </c>
      <c r="D217" s="30">
        <v>3655.51</v>
      </c>
      <c r="E217" s="31">
        <v>2544.59</v>
      </c>
      <c r="F217" s="31">
        <v>1290.6300000000001</v>
      </c>
      <c r="G217" s="31">
        <v>3835.23</v>
      </c>
      <c r="H217" s="31">
        <f>E217-B217</f>
        <v>105.88999999999987</v>
      </c>
      <c r="I217" s="31">
        <f>F217-C217</f>
        <v>73.820000000000164</v>
      </c>
      <c r="J217" s="31">
        <f>G217-D217</f>
        <v>179.7199999999998</v>
      </c>
      <c r="K217" s="31">
        <v>-1255.1311000000007</v>
      </c>
      <c r="L217" s="31">
        <v>0</v>
      </c>
      <c r="M217" s="31">
        <f t="shared" si="24"/>
        <v>676.63709999999912</v>
      </c>
      <c r="N217" s="2">
        <f t="shared" si="24"/>
        <v>177.90620000000041</v>
      </c>
      <c r="O217" s="8">
        <f t="shared" si="27"/>
        <v>854.54329999999959</v>
      </c>
      <c r="P217" s="8"/>
      <c r="Q217" s="2">
        <f t="shared" si="28"/>
        <v>-2109.6744000000003</v>
      </c>
      <c r="R217" s="2" t="str">
        <f t="shared" si="26"/>
        <v xml:space="preserve">№185 </v>
      </c>
    </row>
    <row r="218" spans="1:18">
      <c r="A218" s="27" t="s">
        <v>230</v>
      </c>
      <c r="B218" s="28">
        <v>1061.1100000000001</v>
      </c>
      <c r="C218" s="28">
        <v>1048.1100000000001</v>
      </c>
      <c r="D218" s="28">
        <v>2109.23</v>
      </c>
      <c r="E218" s="28">
        <v>1098.44</v>
      </c>
      <c r="F218" s="28">
        <v>1058.6500000000001</v>
      </c>
      <c r="G218" s="28">
        <v>2157.1</v>
      </c>
      <c r="H218" s="28">
        <f>E218-B218</f>
        <v>37.329999999999927</v>
      </c>
      <c r="I218" s="28">
        <f>F218-C218</f>
        <v>10.539999999999964</v>
      </c>
      <c r="J218" s="28">
        <f>G218-D218</f>
        <v>47.869999999999891</v>
      </c>
      <c r="K218" s="28">
        <v>-884.8969000000011</v>
      </c>
      <c r="L218" s="28">
        <v>0</v>
      </c>
      <c r="M218" s="28">
        <f t="shared" si="24"/>
        <v>238.53869999999952</v>
      </c>
      <c r="N218" s="29">
        <f t="shared" si="24"/>
        <v>25.401399999999914</v>
      </c>
      <c r="O218" s="27">
        <f t="shared" si="27"/>
        <v>263.94009999999946</v>
      </c>
      <c r="P218" s="27"/>
      <c r="Q218" s="29">
        <f t="shared" si="28"/>
        <v>-1148.8370000000004</v>
      </c>
      <c r="R218" s="29" t="str">
        <f t="shared" si="26"/>
        <v xml:space="preserve">№186 </v>
      </c>
    </row>
    <row r="219" spans="1:18">
      <c r="A219" s="8" t="s">
        <v>231</v>
      </c>
      <c r="B219" s="30">
        <v>2712.7200000000003</v>
      </c>
      <c r="C219" s="30">
        <v>1670.0900000000001</v>
      </c>
      <c r="D219" s="30">
        <v>4382.84</v>
      </c>
      <c r="E219" s="34">
        <v>2730.15</v>
      </c>
      <c r="F219" s="34">
        <v>1678.32</v>
      </c>
      <c r="G219" s="31">
        <v>4408.5</v>
      </c>
      <c r="H219" s="34">
        <f>E219-B219</f>
        <v>17.429999999999836</v>
      </c>
      <c r="I219" s="34">
        <f>F219-C219</f>
        <v>8.2299999999997908</v>
      </c>
      <c r="J219" s="31">
        <f>G219-D219</f>
        <v>25.659999999999854</v>
      </c>
      <c r="K219" s="34">
        <v>954.40289999999789</v>
      </c>
      <c r="L219" s="34">
        <v>0</v>
      </c>
      <c r="M219" s="31">
        <f t="shared" ref="M219:N250" si="30">H219*M$6</f>
        <v>111.37769999999895</v>
      </c>
      <c r="N219" s="2">
        <f t="shared" si="30"/>
        <v>19.834299999999498</v>
      </c>
      <c r="O219" s="8">
        <f t="shared" si="27"/>
        <v>131.21199999999845</v>
      </c>
      <c r="P219" s="8"/>
      <c r="Q219" s="2">
        <f t="shared" si="28"/>
        <v>823.19089999999937</v>
      </c>
      <c r="R219" s="2" t="str">
        <f t="shared" si="26"/>
        <v xml:space="preserve">№187 </v>
      </c>
    </row>
    <row r="220" spans="1:18">
      <c r="A220" s="27" t="s">
        <v>232</v>
      </c>
      <c r="B220" s="28">
        <v>2582.81</v>
      </c>
      <c r="C220" s="28">
        <v>421.90000000000003</v>
      </c>
      <c r="D220" s="28">
        <v>3004.71</v>
      </c>
      <c r="E220" s="28">
        <v>2801.19</v>
      </c>
      <c r="F220" s="28">
        <v>450.19</v>
      </c>
      <c r="G220" s="28">
        <v>3251.39</v>
      </c>
      <c r="H220" s="28">
        <f>E220-B220</f>
        <v>218.38000000000011</v>
      </c>
      <c r="I220" s="28">
        <f>F220-C220</f>
        <v>28.289999999999964</v>
      </c>
      <c r="J220" s="28">
        <f>G220-D220</f>
        <v>246.67999999999984</v>
      </c>
      <c r="K220" s="28">
        <v>-4209.0855999999994</v>
      </c>
      <c r="L220" s="28">
        <v>3596.66</v>
      </c>
      <c r="M220" s="28">
        <f t="shared" si="30"/>
        <v>1395.4482000000007</v>
      </c>
      <c r="N220" s="29">
        <f t="shared" si="30"/>
        <v>68.178899999999913</v>
      </c>
      <c r="O220" s="27">
        <f t="shared" si="27"/>
        <v>1463.6271000000006</v>
      </c>
      <c r="P220" s="27"/>
      <c r="Q220" s="29">
        <f t="shared" si="28"/>
        <v>-2076.0527000000002</v>
      </c>
      <c r="R220" s="29" t="str">
        <f t="shared" si="26"/>
        <v>№188\1</v>
      </c>
    </row>
    <row r="221" spans="1:18" ht="14.25" customHeight="1">
      <c r="A221" s="8" t="s">
        <v>233</v>
      </c>
      <c r="B221" s="30">
        <v>1493.42</v>
      </c>
      <c r="C221" s="30">
        <v>1196.77</v>
      </c>
      <c r="D221" s="30">
        <v>2690.21</v>
      </c>
      <c r="E221" s="31">
        <v>1621.91</v>
      </c>
      <c r="F221" s="31">
        <v>1301.98</v>
      </c>
      <c r="G221" s="31">
        <v>2923.92</v>
      </c>
      <c r="H221" s="31">
        <f>E221-B221</f>
        <v>128.49</v>
      </c>
      <c r="I221" s="31">
        <f>F221-C221</f>
        <v>105.21000000000004</v>
      </c>
      <c r="J221" s="31">
        <f>G221-D221</f>
        <v>233.71000000000004</v>
      </c>
      <c r="K221" s="31">
        <v>612.42269999999917</v>
      </c>
      <c r="L221" s="31">
        <v>0</v>
      </c>
      <c r="M221" s="31">
        <f t="shared" si="30"/>
        <v>821.05110000000002</v>
      </c>
      <c r="N221" s="2">
        <f t="shared" si="30"/>
        <v>253.5561000000001</v>
      </c>
      <c r="O221" s="8">
        <f t="shared" si="27"/>
        <v>1074.6072000000001</v>
      </c>
      <c r="P221" s="8"/>
      <c r="Q221" s="2">
        <f t="shared" si="28"/>
        <v>-462.18450000000098</v>
      </c>
      <c r="R221" s="2" t="str">
        <f t="shared" si="26"/>
        <v xml:space="preserve">№188\2 </v>
      </c>
    </row>
    <row r="222" spans="1:18">
      <c r="A222" s="27" t="s">
        <v>234</v>
      </c>
      <c r="B222" s="28">
        <v>7141.4000000000005</v>
      </c>
      <c r="C222" s="28">
        <v>4103.12</v>
      </c>
      <c r="D222" s="28">
        <v>11244.550000000001</v>
      </c>
      <c r="E222" s="28">
        <v>7186.41</v>
      </c>
      <c r="F222" s="28">
        <v>4122.6400000000003</v>
      </c>
      <c r="G222" s="28">
        <v>11309.08</v>
      </c>
      <c r="H222" s="28">
        <f>E222-B222</f>
        <v>45.009999999999309</v>
      </c>
      <c r="I222" s="28">
        <f>F222-C222</f>
        <v>19.520000000000437</v>
      </c>
      <c r="J222" s="28">
        <f>G222-D222</f>
        <v>64.529999999998836</v>
      </c>
      <c r="K222" s="28">
        <v>1432.2257999999963</v>
      </c>
      <c r="L222" s="28">
        <v>0</v>
      </c>
      <c r="M222" s="28">
        <f t="shared" si="30"/>
        <v>287.61389999999557</v>
      </c>
      <c r="N222" s="29">
        <f t="shared" si="30"/>
        <v>47.043200000001058</v>
      </c>
      <c r="O222" s="27">
        <f t="shared" si="27"/>
        <v>334.6570999999966</v>
      </c>
      <c r="P222" s="27"/>
      <c r="Q222" s="29">
        <f t="shared" si="28"/>
        <v>1097.5686999999998</v>
      </c>
      <c r="R222" s="29" t="str">
        <f t="shared" si="26"/>
        <v xml:space="preserve">№189 </v>
      </c>
    </row>
    <row r="223" spans="1:18">
      <c r="A223" s="8" t="s">
        <v>235</v>
      </c>
      <c r="B223" s="30">
        <v>3352.54</v>
      </c>
      <c r="C223" s="30">
        <v>1009.77</v>
      </c>
      <c r="D223" s="30">
        <v>4362.32</v>
      </c>
      <c r="E223" s="31">
        <v>3542.77</v>
      </c>
      <c r="F223" s="31">
        <v>1071.3499999999999</v>
      </c>
      <c r="G223" s="31">
        <v>4614.13</v>
      </c>
      <c r="H223" s="31">
        <f>E223-B223</f>
        <v>190.23000000000002</v>
      </c>
      <c r="I223" s="31">
        <f>F223-C223</f>
        <v>61.579999999999927</v>
      </c>
      <c r="J223" s="31">
        <f>G223-D223</f>
        <v>251.8100000000004</v>
      </c>
      <c r="K223" s="31">
        <v>-3106.5053999999996</v>
      </c>
      <c r="L223" s="31">
        <v>0</v>
      </c>
      <c r="M223" s="31">
        <f t="shared" si="30"/>
        <v>1215.5697</v>
      </c>
      <c r="N223" s="2">
        <f t="shared" si="30"/>
        <v>148.40779999999984</v>
      </c>
      <c r="O223" s="8">
        <f t="shared" si="27"/>
        <v>1363.9775</v>
      </c>
      <c r="P223" s="8"/>
      <c r="Q223" s="2">
        <f t="shared" si="28"/>
        <v>-4470.4828999999991</v>
      </c>
      <c r="R223" s="2" t="str">
        <f t="shared" si="26"/>
        <v xml:space="preserve">№190 </v>
      </c>
    </row>
    <row r="224" spans="1:18">
      <c r="A224" s="27" t="s">
        <v>236</v>
      </c>
      <c r="B224" s="28">
        <v>49.69</v>
      </c>
      <c r="C224" s="28">
        <v>10.9</v>
      </c>
      <c r="D224" s="28">
        <v>60.6</v>
      </c>
      <c r="E224" s="28">
        <v>50.08</v>
      </c>
      <c r="F224" s="28">
        <v>10.9</v>
      </c>
      <c r="G224" s="28">
        <v>60.99</v>
      </c>
      <c r="H224" s="28">
        <f>E224-B224</f>
        <v>0.39000000000000057</v>
      </c>
      <c r="I224" s="28">
        <f>F224-C224</f>
        <v>0</v>
      </c>
      <c r="J224" s="28">
        <f>G224-D224</f>
        <v>0.39000000000000057</v>
      </c>
      <c r="K224" s="28">
        <v>-90.184899999999985</v>
      </c>
      <c r="L224" s="28">
        <v>0</v>
      </c>
      <c r="M224" s="28">
        <f t="shared" si="30"/>
        <v>2.4921000000000033</v>
      </c>
      <c r="N224" s="29">
        <f t="shared" si="30"/>
        <v>0</v>
      </c>
      <c r="O224" s="27">
        <f t="shared" si="27"/>
        <v>2.4921000000000033</v>
      </c>
      <c r="P224" s="27"/>
      <c r="Q224" s="29">
        <f t="shared" si="28"/>
        <v>-92.676999999999992</v>
      </c>
      <c r="R224" s="29" t="str">
        <f t="shared" si="26"/>
        <v xml:space="preserve">№191 </v>
      </c>
    </row>
    <row r="225" spans="1:18">
      <c r="A225" s="8" t="s">
        <v>237</v>
      </c>
      <c r="B225" s="30">
        <v>2431.4299999999998</v>
      </c>
      <c r="C225" s="30">
        <v>943.52</v>
      </c>
      <c r="D225" s="30">
        <v>3374.9700000000003</v>
      </c>
      <c r="E225" s="31">
        <v>2546.4700000000003</v>
      </c>
      <c r="F225" s="31">
        <v>977.54</v>
      </c>
      <c r="G225" s="31">
        <v>3524.04</v>
      </c>
      <c r="H225" s="31">
        <f>E225-B225</f>
        <v>115.04000000000042</v>
      </c>
      <c r="I225" s="31">
        <f>F225-C225</f>
        <v>34.019999999999982</v>
      </c>
      <c r="J225" s="31">
        <f>G225-D225</f>
        <v>149.06999999999971</v>
      </c>
      <c r="K225" s="31">
        <v>1029.4271000000012</v>
      </c>
      <c r="L225" s="31">
        <v>0</v>
      </c>
      <c r="M225" s="31">
        <f t="shared" si="30"/>
        <v>735.1056000000026</v>
      </c>
      <c r="N225" s="2">
        <f t="shared" si="30"/>
        <v>81.988199999999964</v>
      </c>
      <c r="O225" s="8">
        <f t="shared" si="27"/>
        <v>817.0938000000026</v>
      </c>
      <c r="P225" s="8"/>
      <c r="Q225" s="2">
        <f t="shared" si="28"/>
        <v>212.33329999999864</v>
      </c>
      <c r="R225" s="2" t="str">
        <f t="shared" si="26"/>
        <v xml:space="preserve">№202 </v>
      </c>
    </row>
    <row r="226" spans="1:18">
      <c r="A226" s="27" t="s">
        <v>238</v>
      </c>
      <c r="B226" s="28">
        <v>346.45</v>
      </c>
      <c r="C226" s="28">
        <v>125.46000000000001</v>
      </c>
      <c r="D226" s="28">
        <v>471.92</v>
      </c>
      <c r="E226" s="28">
        <v>356.42</v>
      </c>
      <c r="F226" s="28">
        <v>129.56</v>
      </c>
      <c r="G226" s="28">
        <v>485.98</v>
      </c>
      <c r="H226" s="28">
        <f>E226-B226</f>
        <v>9.9700000000000273</v>
      </c>
      <c r="I226" s="28">
        <f>F226-C226</f>
        <v>4.0999999999999943</v>
      </c>
      <c r="J226" s="28">
        <f>G226-D226</f>
        <v>14.060000000000002</v>
      </c>
      <c r="K226" s="28">
        <v>1592.0191</v>
      </c>
      <c r="L226" s="28">
        <v>0</v>
      </c>
      <c r="M226" s="28">
        <f t="shared" si="30"/>
        <v>63.708300000000172</v>
      </c>
      <c r="N226" s="29">
        <f t="shared" si="30"/>
        <v>9.880999999999986</v>
      </c>
      <c r="O226" s="27">
        <f t="shared" si="27"/>
        <v>73.589300000000151</v>
      </c>
      <c r="P226" s="27"/>
      <c r="Q226" s="29">
        <f t="shared" si="28"/>
        <v>1518.4297999999999</v>
      </c>
      <c r="R226" s="29" t="str">
        <f t="shared" si="26"/>
        <v xml:space="preserve">№203 </v>
      </c>
    </row>
    <row r="227" spans="1:18">
      <c r="A227" s="8" t="s">
        <v>239</v>
      </c>
      <c r="B227" s="30">
        <v>7079.21</v>
      </c>
      <c r="C227" s="30">
        <v>2146.8200000000002</v>
      </c>
      <c r="D227" s="30">
        <v>9226.0500000000011</v>
      </c>
      <c r="E227" s="31">
        <v>7082.6900000000005</v>
      </c>
      <c r="F227" s="31">
        <v>2152.56</v>
      </c>
      <c r="G227" s="31">
        <v>9235.26</v>
      </c>
      <c r="H227" s="31">
        <f>E227-B227</f>
        <v>3.4800000000004729</v>
      </c>
      <c r="I227" s="31">
        <f>F227-C227</f>
        <v>5.7399999999997817</v>
      </c>
      <c r="J227" s="31">
        <f>G227-D227</f>
        <v>9.2099999999991269</v>
      </c>
      <c r="K227" s="31">
        <v>31.124300000000662</v>
      </c>
      <c r="L227" s="31">
        <v>0</v>
      </c>
      <c r="M227" s="31">
        <f t="shared" si="30"/>
        <v>22.237200000003021</v>
      </c>
      <c r="N227" s="2">
        <f t="shared" si="30"/>
        <v>13.833399999999475</v>
      </c>
      <c r="O227" s="8">
        <f t="shared" si="27"/>
        <v>36.0706000000025</v>
      </c>
      <c r="P227" s="8"/>
      <c r="Q227" s="2">
        <f t="shared" si="28"/>
        <v>-4.9463000000018376</v>
      </c>
      <c r="R227" s="2" t="str">
        <f t="shared" si="26"/>
        <v xml:space="preserve">№204 </v>
      </c>
    </row>
    <row r="228" spans="1:18">
      <c r="A228" s="27" t="s">
        <v>240</v>
      </c>
      <c r="B228" s="28">
        <v>164.5</v>
      </c>
      <c r="C228" s="28">
        <v>192.72</v>
      </c>
      <c r="D228" s="28">
        <v>357.23</v>
      </c>
      <c r="E228" s="28">
        <v>164.5</v>
      </c>
      <c r="F228" s="28">
        <v>192.72</v>
      </c>
      <c r="G228" s="28">
        <v>357.23</v>
      </c>
      <c r="H228" s="28">
        <f>E228-B228</f>
        <v>0</v>
      </c>
      <c r="I228" s="28">
        <f>F228-C228</f>
        <v>0</v>
      </c>
      <c r="J228" s="28">
        <f>G228-D228</f>
        <v>0</v>
      </c>
      <c r="K228" s="28">
        <v>85.212500000000077</v>
      </c>
      <c r="L228" s="28">
        <v>0</v>
      </c>
      <c r="M228" s="28">
        <f t="shared" si="30"/>
        <v>0</v>
      </c>
      <c r="N228" s="29">
        <f t="shared" si="30"/>
        <v>0</v>
      </c>
      <c r="O228" s="27">
        <f t="shared" si="27"/>
        <v>0</v>
      </c>
      <c r="P228" s="27"/>
      <c r="Q228" s="29">
        <f t="shared" si="28"/>
        <v>85.212500000000077</v>
      </c>
      <c r="R228" s="29" t="str">
        <f t="shared" si="26"/>
        <v xml:space="preserve">№205 </v>
      </c>
    </row>
    <row r="229" spans="1:18">
      <c r="A229" s="8" t="s">
        <v>241</v>
      </c>
      <c r="B229" s="30">
        <v>2312.89</v>
      </c>
      <c r="C229" s="30">
        <v>1611.91</v>
      </c>
      <c r="D229" s="30">
        <v>3924.81</v>
      </c>
      <c r="E229" s="31">
        <v>2429.75</v>
      </c>
      <c r="F229" s="31">
        <v>1692.39</v>
      </c>
      <c r="G229" s="31">
        <v>4122.1499999999996</v>
      </c>
      <c r="H229" s="31">
        <f>E229-B229</f>
        <v>116.86000000000013</v>
      </c>
      <c r="I229" s="31">
        <f>F229-C229</f>
        <v>80.480000000000018</v>
      </c>
      <c r="J229" s="31">
        <f>G229-D229</f>
        <v>197.33999999999969</v>
      </c>
      <c r="K229" s="31">
        <v>1692.6227000000008</v>
      </c>
      <c r="L229" s="31">
        <v>0</v>
      </c>
      <c r="M229" s="31">
        <f t="shared" si="30"/>
        <v>746.73540000000082</v>
      </c>
      <c r="N229" s="2">
        <f t="shared" si="30"/>
        <v>193.95680000000004</v>
      </c>
      <c r="O229" s="8">
        <f t="shared" si="27"/>
        <v>940.69220000000087</v>
      </c>
      <c r="P229" s="8"/>
      <c r="Q229" s="2">
        <f t="shared" si="28"/>
        <v>751.93049999999994</v>
      </c>
      <c r="R229" s="2" t="str">
        <f t="shared" si="26"/>
        <v xml:space="preserve">№206 </v>
      </c>
    </row>
    <row r="230" spans="1:18">
      <c r="A230" s="27" t="s">
        <v>242</v>
      </c>
      <c r="B230" s="28">
        <v>3684.38</v>
      </c>
      <c r="C230" s="28">
        <v>2238.3200000000002</v>
      </c>
      <c r="D230" s="28">
        <v>5922.71</v>
      </c>
      <c r="E230" s="28">
        <v>3895.31</v>
      </c>
      <c r="F230" s="28">
        <v>2323.92</v>
      </c>
      <c r="G230" s="28">
        <v>6219.24</v>
      </c>
      <c r="H230" s="28">
        <f>E230-B230</f>
        <v>210.92999999999984</v>
      </c>
      <c r="I230" s="28">
        <f>F230-C230</f>
        <v>85.599999999999909</v>
      </c>
      <c r="J230" s="28">
        <f>G230-D230</f>
        <v>296.52999999999975</v>
      </c>
      <c r="K230" s="28">
        <v>-1362.2355000000007</v>
      </c>
      <c r="L230" s="28">
        <v>0</v>
      </c>
      <c r="M230" s="28">
        <f t="shared" si="30"/>
        <v>1347.8426999999988</v>
      </c>
      <c r="N230" s="29">
        <f t="shared" si="30"/>
        <v>206.29599999999979</v>
      </c>
      <c r="O230" s="27">
        <f t="shared" si="27"/>
        <v>1554.1386999999986</v>
      </c>
      <c r="P230" s="27"/>
      <c r="Q230" s="29">
        <f t="shared" si="28"/>
        <v>-2916.3741999999993</v>
      </c>
      <c r="R230" s="29" t="str">
        <f t="shared" si="26"/>
        <v xml:space="preserve">№207 </v>
      </c>
    </row>
    <row r="231" spans="1:18">
      <c r="A231" s="8" t="s">
        <v>243</v>
      </c>
      <c r="B231" s="30">
        <v>4197.6099999999997</v>
      </c>
      <c r="C231" s="30">
        <v>1348.88</v>
      </c>
      <c r="D231" s="30">
        <v>5546.49</v>
      </c>
      <c r="E231" s="31">
        <v>4391.26</v>
      </c>
      <c r="F231" s="31">
        <v>1435.55</v>
      </c>
      <c r="G231" s="31">
        <v>5826.82</v>
      </c>
      <c r="H231" s="31">
        <f>E231-B231</f>
        <v>193.65000000000055</v>
      </c>
      <c r="I231" s="31">
        <f>F231-C231</f>
        <v>86.669999999999845</v>
      </c>
      <c r="J231" s="31">
        <f>G231-D231</f>
        <v>280.32999999999993</v>
      </c>
      <c r="K231" s="31">
        <v>-2230.3536999999978</v>
      </c>
      <c r="L231" s="31">
        <v>0</v>
      </c>
      <c r="M231" s="31">
        <f t="shared" si="30"/>
        <v>1237.4235000000035</v>
      </c>
      <c r="N231" s="2">
        <f t="shared" si="30"/>
        <v>208.87469999999965</v>
      </c>
      <c r="O231" s="8">
        <f t="shared" si="27"/>
        <v>1446.2982000000031</v>
      </c>
      <c r="P231" s="8"/>
      <c r="Q231" s="2">
        <f t="shared" si="28"/>
        <v>-3676.6519000000008</v>
      </c>
      <c r="R231" s="2" t="str">
        <f t="shared" si="26"/>
        <v xml:space="preserve">№208 </v>
      </c>
    </row>
    <row r="232" spans="1:18">
      <c r="A232" s="27" t="s">
        <v>244</v>
      </c>
      <c r="B232" s="28">
        <v>422.34000000000003</v>
      </c>
      <c r="C232" s="28">
        <v>138.9</v>
      </c>
      <c r="D232" s="28">
        <v>561.26</v>
      </c>
      <c r="E232" s="28">
        <v>549.91</v>
      </c>
      <c r="F232" s="28">
        <v>228.04</v>
      </c>
      <c r="G232" s="28">
        <v>777.96</v>
      </c>
      <c r="H232" s="28">
        <f>E232-B232</f>
        <v>127.56999999999994</v>
      </c>
      <c r="I232" s="28">
        <f>F232-C232</f>
        <v>89.139999999999986</v>
      </c>
      <c r="J232" s="28">
        <f>G232-D232</f>
        <v>216.70000000000005</v>
      </c>
      <c r="K232" s="28">
        <v>12280.448699999999</v>
      </c>
      <c r="L232" s="28">
        <v>0</v>
      </c>
      <c r="M232" s="28">
        <f t="shared" si="30"/>
        <v>815.17229999999961</v>
      </c>
      <c r="N232" s="29">
        <f t="shared" si="30"/>
        <v>214.82739999999998</v>
      </c>
      <c r="O232" s="27">
        <f t="shared" si="27"/>
        <v>1029.9996999999996</v>
      </c>
      <c r="P232" s="27"/>
      <c r="Q232" s="29">
        <f t="shared" si="28"/>
        <v>11250.448999999999</v>
      </c>
      <c r="R232" s="29" t="str">
        <f t="shared" si="26"/>
        <v xml:space="preserve">№209 </v>
      </c>
    </row>
    <row r="233" spans="1:18">
      <c r="A233" s="8" t="s">
        <v>245</v>
      </c>
      <c r="B233" s="30">
        <v>10623.93</v>
      </c>
      <c r="C233" s="30">
        <v>3733.89</v>
      </c>
      <c r="D233" s="30">
        <v>14357.91</v>
      </c>
      <c r="E233" s="31">
        <v>11116.210000000001</v>
      </c>
      <c r="F233" s="31">
        <v>3822.38</v>
      </c>
      <c r="G233" s="31">
        <v>14938.67</v>
      </c>
      <c r="H233" s="31">
        <f>E233-B233</f>
        <v>492.28000000000065</v>
      </c>
      <c r="I233" s="31">
        <f>F233-C233</f>
        <v>88.490000000000236</v>
      </c>
      <c r="J233" s="31">
        <f>G233-D233</f>
        <v>580.76000000000022</v>
      </c>
      <c r="K233" s="31">
        <v>-5935.4437000000016</v>
      </c>
      <c r="L233" s="31">
        <v>8000</v>
      </c>
      <c r="M233" s="31">
        <f t="shared" si="30"/>
        <v>3145.6692000000039</v>
      </c>
      <c r="N233" s="2">
        <f t="shared" si="30"/>
        <v>213.26090000000059</v>
      </c>
      <c r="O233" s="8">
        <f t="shared" si="27"/>
        <v>3358.9301000000046</v>
      </c>
      <c r="P233" s="8"/>
      <c r="Q233" s="2">
        <f t="shared" si="28"/>
        <v>-1294.3738000000067</v>
      </c>
      <c r="R233" s="2" t="str">
        <f t="shared" si="26"/>
        <v xml:space="preserve">№210 </v>
      </c>
    </row>
    <row r="234" spans="1:18">
      <c r="A234" s="27" t="s">
        <v>246</v>
      </c>
      <c r="B234" s="28">
        <v>5905.27</v>
      </c>
      <c r="C234" s="28">
        <v>2651.79</v>
      </c>
      <c r="D234" s="28">
        <v>8557.07</v>
      </c>
      <c r="E234" s="28">
        <v>6077.49</v>
      </c>
      <c r="F234" s="28">
        <v>2717.82</v>
      </c>
      <c r="G234" s="28">
        <v>8795.32</v>
      </c>
      <c r="H234" s="28">
        <f>E234-B234</f>
        <v>172.21999999999935</v>
      </c>
      <c r="I234" s="28">
        <f>F234-C234</f>
        <v>66.0300000000002</v>
      </c>
      <c r="J234" s="28">
        <f>G234-D234</f>
        <v>238.25</v>
      </c>
      <c r="K234" s="28">
        <v>-820.12320000000159</v>
      </c>
      <c r="L234" s="28">
        <v>1500</v>
      </c>
      <c r="M234" s="28">
        <f t="shared" si="30"/>
        <v>1100.4857999999958</v>
      </c>
      <c r="N234" s="29">
        <f t="shared" si="30"/>
        <v>159.1323000000005</v>
      </c>
      <c r="O234" s="27">
        <f t="shared" si="27"/>
        <v>1259.6180999999963</v>
      </c>
      <c r="P234" s="27"/>
      <c r="Q234" s="29">
        <f t="shared" si="28"/>
        <v>-579.74129999999786</v>
      </c>
      <c r="R234" s="29" t="str">
        <f t="shared" si="26"/>
        <v xml:space="preserve">№210а </v>
      </c>
    </row>
    <row r="235" spans="1:18">
      <c r="A235" s="8" t="s">
        <v>247</v>
      </c>
      <c r="B235" s="30">
        <v>4720.76</v>
      </c>
      <c r="C235" s="30">
        <v>2617.44</v>
      </c>
      <c r="D235" s="30">
        <v>7338.21</v>
      </c>
      <c r="E235" s="31">
        <v>4908.9000000000005</v>
      </c>
      <c r="F235" s="31">
        <v>2685.36</v>
      </c>
      <c r="G235" s="31">
        <v>7594.27</v>
      </c>
      <c r="H235" s="31">
        <f>E235-B235</f>
        <v>188.14000000000033</v>
      </c>
      <c r="I235" s="31">
        <f>F235-C235</f>
        <v>67.920000000000073</v>
      </c>
      <c r="J235" s="31">
        <f>G235-D235</f>
        <v>256.0600000000004</v>
      </c>
      <c r="K235" s="31">
        <v>-516.45980000000145</v>
      </c>
      <c r="L235" s="31">
        <v>517</v>
      </c>
      <c r="M235" s="31">
        <f t="shared" si="30"/>
        <v>1202.2146000000021</v>
      </c>
      <c r="N235" s="2">
        <f t="shared" si="30"/>
        <v>163.68720000000019</v>
      </c>
      <c r="O235" s="8">
        <f t="shared" si="27"/>
        <v>1365.9018000000024</v>
      </c>
      <c r="P235" s="8"/>
      <c r="Q235" s="2">
        <f t="shared" si="28"/>
        <v>-1365.3616000000038</v>
      </c>
      <c r="R235" s="2" t="str">
        <f t="shared" si="26"/>
        <v xml:space="preserve">№211 </v>
      </c>
    </row>
    <row r="236" spans="1:18">
      <c r="A236" s="27" t="s">
        <v>248</v>
      </c>
      <c r="B236" s="28">
        <v>1325.09</v>
      </c>
      <c r="C236" s="28">
        <v>851.78</v>
      </c>
      <c r="D236" s="28">
        <v>2176.88</v>
      </c>
      <c r="E236" s="28">
        <v>1464.65</v>
      </c>
      <c r="F236" s="28">
        <v>954.64</v>
      </c>
      <c r="G236" s="28">
        <v>2419.29</v>
      </c>
      <c r="H236" s="28">
        <f>E236-B236</f>
        <v>139.56000000000017</v>
      </c>
      <c r="I236" s="28">
        <f>F236-C236</f>
        <v>102.86000000000001</v>
      </c>
      <c r="J236" s="28">
        <f>G236-D236</f>
        <v>242.40999999999985</v>
      </c>
      <c r="K236" s="28">
        <v>116.96550000000056</v>
      </c>
      <c r="L236" s="28">
        <v>0</v>
      </c>
      <c r="M236" s="28">
        <f t="shared" si="30"/>
        <v>891.78840000000105</v>
      </c>
      <c r="N236" s="29">
        <f t="shared" si="30"/>
        <v>247.89260000000004</v>
      </c>
      <c r="O236" s="27">
        <f t="shared" si="27"/>
        <v>1139.6810000000012</v>
      </c>
      <c r="P236" s="27"/>
      <c r="Q236" s="29">
        <f t="shared" si="28"/>
        <v>-1022.7155000000006</v>
      </c>
      <c r="R236" s="29" t="str">
        <f t="shared" si="26"/>
        <v xml:space="preserve">№212 </v>
      </c>
    </row>
    <row r="237" spans="1:18">
      <c r="A237" s="8" t="s">
        <v>249</v>
      </c>
      <c r="B237" s="30">
        <v>1459</v>
      </c>
      <c r="C237" s="30">
        <v>2312.2400000000002</v>
      </c>
      <c r="D237" s="30">
        <v>3771.29</v>
      </c>
      <c r="E237" s="31">
        <v>1604.79</v>
      </c>
      <c r="F237" s="31">
        <v>2514.7000000000003</v>
      </c>
      <c r="G237" s="31">
        <v>4119.58</v>
      </c>
      <c r="H237" s="31">
        <f>E237-B237</f>
        <v>145.78999999999996</v>
      </c>
      <c r="I237" s="31">
        <f>F237-C237</f>
        <v>202.46000000000004</v>
      </c>
      <c r="J237" s="31">
        <f>G237-D237</f>
        <v>348.28999999999996</v>
      </c>
      <c r="K237" s="31">
        <v>-819.56100000000015</v>
      </c>
      <c r="L237" s="31">
        <v>1800</v>
      </c>
      <c r="M237" s="31">
        <f t="shared" si="30"/>
        <v>931.5980999999997</v>
      </c>
      <c r="N237" s="2">
        <f t="shared" si="30"/>
        <v>487.92860000000013</v>
      </c>
      <c r="O237" s="8">
        <f t="shared" si="27"/>
        <v>1419.5266999999999</v>
      </c>
      <c r="P237" s="8"/>
      <c r="Q237" s="2">
        <f t="shared" si="28"/>
        <v>-439.08770000000004</v>
      </c>
      <c r="R237" s="2" t="str">
        <f t="shared" si="26"/>
        <v xml:space="preserve">№213 </v>
      </c>
    </row>
    <row r="238" spans="1:18">
      <c r="A238" s="27" t="s">
        <v>250</v>
      </c>
      <c r="B238" s="28">
        <v>14219.92</v>
      </c>
      <c r="C238" s="28">
        <v>6942.21</v>
      </c>
      <c r="D238" s="28">
        <v>21162.13</v>
      </c>
      <c r="E238" s="28">
        <v>14333.43</v>
      </c>
      <c r="F238" s="28">
        <v>6973.52</v>
      </c>
      <c r="G238" s="28">
        <v>21306.959999999999</v>
      </c>
      <c r="H238" s="28">
        <f>E238-B238</f>
        <v>113.51000000000022</v>
      </c>
      <c r="I238" s="28">
        <f>F238-C238</f>
        <v>31.3100000000004</v>
      </c>
      <c r="J238" s="28">
        <f>G238-D238</f>
        <v>144.82999999999811</v>
      </c>
      <c r="K238" s="28">
        <v>-58.661799999998948</v>
      </c>
      <c r="L238" s="28">
        <v>0</v>
      </c>
      <c r="M238" s="28">
        <f t="shared" si="30"/>
        <v>725.32890000000134</v>
      </c>
      <c r="N238" s="29">
        <f t="shared" si="30"/>
        <v>75.457100000000963</v>
      </c>
      <c r="O238" s="27">
        <f t="shared" si="27"/>
        <v>800.78600000000233</v>
      </c>
      <c r="P238" s="27"/>
      <c r="Q238" s="29">
        <f t="shared" si="28"/>
        <v>-859.44780000000128</v>
      </c>
      <c r="R238" s="29" t="str">
        <f t="shared" si="26"/>
        <v xml:space="preserve">№214 </v>
      </c>
    </row>
    <row r="239" spans="1:18">
      <c r="A239" s="8" t="s">
        <v>251</v>
      </c>
      <c r="B239" s="30">
        <v>9026.23</v>
      </c>
      <c r="C239" s="30">
        <v>4292</v>
      </c>
      <c r="D239" s="30">
        <v>13318.26</v>
      </c>
      <c r="E239" s="31">
        <v>9580.83</v>
      </c>
      <c r="F239" s="31">
        <v>4599.82</v>
      </c>
      <c r="G239" s="31">
        <v>14180.69</v>
      </c>
      <c r="H239" s="31">
        <f>E239-B239</f>
        <v>554.60000000000036</v>
      </c>
      <c r="I239" s="31">
        <f>F239-C239</f>
        <v>307.81999999999971</v>
      </c>
      <c r="J239" s="31">
        <f>G239-D239</f>
        <v>862.43000000000029</v>
      </c>
      <c r="K239" s="31">
        <v>-1864.4323999999924</v>
      </c>
      <c r="L239" s="31">
        <v>0</v>
      </c>
      <c r="M239" s="31">
        <f t="shared" si="30"/>
        <v>3543.8940000000021</v>
      </c>
      <c r="N239" s="2">
        <f t="shared" si="30"/>
        <v>741.84619999999938</v>
      </c>
      <c r="O239" s="8">
        <f t="shared" si="27"/>
        <v>4285.7402000000011</v>
      </c>
      <c r="P239" s="8"/>
      <c r="Q239" s="2">
        <f t="shared" si="28"/>
        <v>-6150.1725999999935</v>
      </c>
      <c r="R239" s="2" t="str">
        <f t="shared" si="26"/>
        <v xml:space="preserve">№215 </v>
      </c>
    </row>
    <row r="240" spans="1:18">
      <c r="A240" s="27" t="s">
        <v>252</v>
      </c>
      <c r="B240" s="28">
        <v>1172.54</v>
      </c>
      <c r="C240" s="28">
        <v>623.49</v>
      </c>
      <c r="D240" s="28">
        <v>1796.04</v>
      </c>
      <c r="E240" s="28">
        <v>1298.1500000000001</v>
      </c>
      <c r="F240" s="28">
        <v>665.35</v>
      </c>
      <c r="G240" s="28">
        <v>1963.51</v>
      </c>
      <c r="H240" s="28">
        <f>E240-B240</f>
        <v>125.61000000000013</v>
      </c>
      <c r="I240" s="28">
        <f>F240-C240</f>
        <v>41.860000000000014</v>
      </c>
      <c r="J240" s="28">
        <f>G240-D240</f>
        <v>167.47000000000003</v>
      </c>
      <c r="K240" s="28">
        <v>-180.85149999999942</v>
      </c>
      <c r="L240" s="28">
        <v>2000</v>
      </c>
      <c r="M240" s="28">
        <f t="shared" si="30"/>
        <v>802.64790000000073</v>
      </c>
      <c r="N240" s="29">
        <f t="shared" si="30"/>
        <v>100.88260000000004</v>
      </c>
      <c r="O240" s="27">
        <f t="shared" si="27"/>
        <v>903.53050000000076</v>
      </c>
      <c r="P240" s="27"/>
      <c r="Q240" s="29">
        <f t="shared" si="28"/>
        <v>915.61799999999994</v>
      </c>
      <c r="R240" s="29" t="str">
        <f t="shared" si="26"/>
        <v>№216</v>
      </c>
    </row>
    <row r="241" spans="1:18">
      <c r="A241" s="8" t="s">
        <v>253</v>
      </c>
      <c r="B241" s="30">
        <v>14903.800000000001</v>
      </c>
      <c r="C241" s="30">
        <v>7224.3</v>
      </c>
      <c r="D241" s="30">
        <v>22128.11</v>
      </c>
      <c r="E241" s="31">
        <v>15026.64</v>
      </c>
      <c r="F241" s="31">
        <v>7290.7300000000005</v>
      </c>
      <c r="G241" s="31">
        <v>22317.38</v>
      </c>
      <c r="H241" s="31">
        <f>E241-B241</f>
        <v>122.83999999999833</v>
      </c>
      <c r="I241" s="31">
        <f>F241-C241</f>
        <v>66.430000000000291</v>
      </c>
      <c r="J241" s="31">
        <f>G241-D241</f>
        <v>189.27000000000044</v>
      </c>
      <c r="K241" s="31">
        <v>-1675.8924000000052</v>
      </c>
      <c r="L241" s="31">
        <v>2441.61</v>
      </c>
      <c r="M241" s="31">
        <f t="shared" si="30"/>
        <v>784.94759999998928</v>
      </c>
      <c r="N241" s="2">
        <f t="shared" si="30"/>
        <v>160.09630000000072</v>
      </c>
      <c r="O241" s="8">
        <f t="shared" si="27"/>
        <v>945.04389999999</v>
      </c>
      <c r="P241" s="8"/>
      <c r="Q241" s="2">
        <f t="shared" si="28"/>
        <v>-179.32629999999517</v>
      </c>
      <c r="R241" s="2" t="str">
        <f t="shared" si="26"/>
        <v xml:space="preserve">№217 </v>
      </c>
    </row>
    <row r="242" spans="1:18">
      <c r="A242" s="27" t="s">
        <v>254</v>
      </c>
      <c r="B242" s="28">
        <v>414.23</v>
      </c>
      <c r="C242" s="28">
        <v>1763.39</v>
      </c>
      <c r="D242" s="28">
        <v>2177.64</v>
      </c>
      <c r="E242" s="28">
        <v>434.38</v>
      </c>
      <c r="F242" s="28">
        <v>1771.83</v>
      </c>
      <c r="G242" s="28">
        <v>2206.2200000000003</v>
      </c>
      <c r="H242" s="28">
        <f>E242-B242</f>
        <v>20.149999999999977</v>
      </c>
      <c r="I242" s="28">
        <f>F242-C242</f>
        <v>8.4399999999998272</v>
      </c>
      <c r="J242" s="28">
        <f>G242-D242</f>
        <v>28.580000000000382</v>
      </c>
      <c r="K242" s="28">
        <v>-19.110400000000539</v>
      </c>
      <c r="L242" s="28">
        <v>0</v>
      </c>
      <c r="M242" s="28">
        <f t="shared" si="30"/>
        <v>128.75849999999986</v>
      </c>
      <c r="N242" s="29">
        <f t="shared" si="30"/>
        <v>20.340399999999583</v>
      </c>
      <c r="O242" s="27">
        <f t="shared" si="27"/>
        <v>149.09889999999945</v>
      </c>
      <c r="P242" s="27"/>
      <c r="Q242" s="29">
        <f t="shared" si="28"/>
        <v>-168.20929999999998</v>
      </c>
      <c r="R242" s="29" t="str">
        <f t="shared" si="26"/>
        <v xml:space="preserve">№218 </v>
      </c>
    </row>
    <row r="243" spans="1:18">
      <c r="A243" s="8" t="s">
        <v>255</v>
      </c>
      <c r="B243" s="30">
        <v>3318.6800000000003</v>
      </c>
      <c r="C243" s="30">
        <v>3031.67</v>
      </c>
      <c r="D243" s="30">
        <v>6350.3600000000006</v>
      </c>
      <c r="E243" s="31">
        <v>3386.03</v>
      </c>
      <c r="F243" s="31">
        <v>3046.39</v>
      </c>
      <c r="G243" s="31">
        <v>6432.43</v>
      </c>
      <c r="H243" s="31">
        <f>E243-B243</f>
        <v>67.349999999999909</v>
      </c>
      <c r="I243" s="31">
        <f>F243-C243</f>
        <v>14.7199999999998</v>
      </c>
      <c r="J243" s="31">
        <f>G243-D243</f>
        <v>82.069999999999709</v>
      </c>
      <c r="K243" s="31">
        <v>-128.20335700000217</v>
      </c>
      <c r="L243" s="31">
        <v>0</v>
      </c>
      <c r="M243" s="31">
        <f t="shared" si="30"/>
        <v>430.36649999999941</v>
      </c>
      <c r="N243" s="2">
        <f t="shared" si="30"/>
        <v>35.475199999999518</v>
      </c>
      <c r="O243" s="8">
        <f t="shared" si="27"/>
        <v>465.84169999999892</v>
      </c>
      <c r="P243" s="8"/>
      <c r="Q243" s="2">
        <f t="shared" si="28"/>
        <v>-594.04505700000107</v>
      </c>
      <c r="R243" s="2" t="str">
        <f t="shared" si="26"/>
        <v xml:space="preserve">№219 </v>
      </c>
    </row>
    <row r="244" spans="1:18">
      <c r="A244" s="27" t="s">
        <v>256</v>
      </c>
      <c r="B244" s="28">
        <v>1279.02</v>
      </c>
      <c r="C244" s="28">
        <v>139.02000000000001</v>
      </c>
      <c r="D244" s="28">
        <v>1418.04</v>
      </c>
      <c r="E244" s="28">
        <v>1413.01</v>
      </c>
      <c r="F244" s="28">
        <v>148.95000000000002</v>
      </c>
      <c r="G244" s="28">
        <v>1561.96</v>
      </c>
      <c r="H244" s="28">
        <f>E244-B244</f>
        <v>133.99</v>
      </c>
      <c r="I244" s="28">
        <f>F244-C244</f>
        <v>9.9300000000000068</v>
      </c>
      <c r="J244" s="28">
        <f>G244-D244</f>
        <v>143.92000000000007</v>
      </c>
      <c r="K244" s="28">
        <v>-221.48440000000062</v>
      </c>
      <c r="L244" s="28">
        <v>0</v>
      </c>
      <c r="M244" s="28">
        <f t="shared" si="30"/>
        <v>856.1961</v>
      </c>
      <c r="N244" s="29">
        <f t="shared" si="30"/>
        <v>23.931300000000018</v>
      </c>
      <c r="O244" s="27">
        <f t="shared" si="27"/>
        <v>880.12739999999997</v>
      </c>
      <c r="P244" s="27"/>
      <c r="Q244" s="29">
        <f t="shared" si="28"/>
        <v>-1101.6118000000006</v>
      </c>
      <c r="R244" s="29" t="str">
        <f t="shared" si="26"/>
        <v xml:space="preserve">№220 </v>
      </c>
    </row>
    <row r="245" spans="1:18">
      <c r="A245" s="8" t="s">
        <v>257</v>
      </c>
      <c r="B245" s="30">
        <v>2246.48</v>
      </c>
      <c r="C245" s="30">
        <v>1296.21</v>
      </c>
      <c r="D245" s="30">
        <v>3542.7000000000003</v>
      </c>
      <c r="E245" s="31">
        <v>2396.5100000000002</v>
      </c>
      <c r="F245" s="31">
        <v>1409.45</v>
      </c>
      <c r="G245" s="31">
        <v>3805.9700000000003</v>
      </c>
      <c r="H245" s="31">
        <f>E245-B245</f>
        <v>150.0300000000002</v>
      </c>
      <c r="I245" s="31">
        <f>F245-C245</f>
        <v>113.24000000000001</v>
      </c>
      <c r="J245" s="31">
        <f>G245-D245</f>
        <v>263.27</v>
      </c>
      <c r="K245" s="31">
        <v>-3812.6948999999981</v>
      </c>
      <c r="L245" s="31">
        <v>0</v>
      </c>
      <c r="M245" s="31">
        <f t="shared" si="30"/>
        <v>958.69170000000122</v>
      </c>
      <c r="N245" s="2">
        <f t="shared" si="30"/>
        <v>272.90840000000003</v>
      </c>
      <c r="O245" s="8">
        <f t="shared" si="27"/>
        <v>1231.6001000000012</v>
      </c>
      <c r="P245" s="8"/>
      <c r="Q245" s="2">
        <f t="shared" si="28"/>
        <v>-5044.2949999999992</v>
      </c>
      <c r="R245" s="2" t="str">
        <f t="shared" si="26"/>
        <v xml:space="preserve">№221 </v>
      </c>
    </row>
    <row r="246" spans="1:18">
      <c r="A246" s="27" t="s">
        <v>258</v>
      </c>
      <c r="B246" s="28">
        <v>2936.79</v>
      </c>
      <c r="C246" s="28">
        <v>1103.74</v>
      </c>
      <c r="D246" s="28">
        <v>4040.88</v>
      </c>
      <c r="E246" s="28">
        <v>3073.11</v>
      </c>
      <c r="F246" s="28">
        <v>1182.32</v>
      </c>
      <c r="G246" s="28">
        <v>4255.78</v>
      </c>
      <c r="H246" s="28">
        <f>E246-B246</f>
        <v>136.32000000000016</v>
      </c>
      <c r="I246" s="28">
        <f>F246-C246</f>
        <v>78.579999999999927</v>
      </c>
      <c r="J246" s="28">
        <f>G246-D246</f>
        <v>214.89999999999964</v>
      </c>
      <c r="K246" s="28">
        <v>-173.09429999999895</v>
      </c>
      <c r="L246" s="28">
        <v>0</v>
      </c>
      <c r="M246" s="28">
        <f t="shared" si="30"/>
        <v>871.084800000001</v>
      </c>
      <c r="N246" s="29">
        <f t="shared" si="30"/>
        <v>189.37779999999984</v>
      </c>
      <c r="O246" s="27">
        <f t="shared" si="27"/>
        <v>1060.4626000000007</v>
      </c>
      <c r="P246" s="27"/>
      <c r="Q246" s="29">
        <f t="shared" si="28"/>
        <v>-1233.5568999999996</v>
      </c>
      <c r="R246" s="29" t="str">
        <f t="shared" si="26"/>
        <v xml:space="preserve">№222 </v>
      </c>
    </row>
    <row r="247" spans="1:18">
      <c r="A247" s="8" t="s">
        <v>259</v>
      </c>
      <c r="B247" s="30">
        <v>4472.53</v>
      </c>
      <c r="C247" s="30">
        <v>2453.23</v>
      </c>
      <c r="D247" s="30">
        <v>6925.76</v>
      </c>
      <c r="E247" s="31">
        <v>4541.21</v>
      </c>
      <c r="F247" s="31">
        <v>2498.4299999999998</v>
      </c>
      <c r="G247" s="31">
        <v>7039.6500000000005</v>
      </c>
      <c r="H247" s="31">
        <f>E247-B247</f>
        <v>68.680000000000291</v>
      </c>
      <c r="I247" s="31">
        <f>F247-C247</f>
        <v>45.199999999999818</v>
      </c>
      <c r="J247" s="31">
        <f>G247-D247</f>
        <v>113.89000000000033</v>
      </c>
      <c r="K247" s="31">
        <v>-16915.941599999998</v>
      </c>
      <c r="L247" s="31">
        <v>0</v>
      </c>
      <c r="M247" s="31">
        <f t="shared" si="30"/>
        <v>438.86520000000183</v>
      </c>
      <c r="N247" s="2">
        <f t="shared" si="30"/>
        <v>108.93199999999956</v>
      </c>
      <c r="O247" s="8">
        <f t="shared" si="27"/>
        <v>547.79720000000134</v>
      </c>
      <c r="P247" s="8"/>
      <c r="Q247" s="2">
        <f t="shared" si="28"/>
        <v>-17463.738799999999</v>
      </c>
      <c r="R247" s="2" t="str">
        <f t="shared" si="26"/>
        <v xml:space="preserve">№223 </v>
      </c>
    </row>
    <row r="248" spans="1:18">
      <c r="A248" s="27" t="s">
        <v>260</v>
      </c>
      <c r="B248" s="28">
        <v>1459.39</v>
      </c>
      <c r="C248" s="28">
        <v>1498.76</v>
      </c>
      <c r="D248" s="28">
        <v>2958.18</v>
      </c>
      <c r="E248" s="28">
        <v>1459.39</v>
      </c>
      <c r="F248" s="28">
        <v>1498.76</v>
      </c>
      <c r="G248" s="28">
        <v>2958.18</v>
      </c>
      <c r="H248" s="28">
        <f>E248-B248</f>
        <v>0</v>
      </c>
      <c r="I248" s="28">
        <f>F248-C248</f>
        <v>0</v>
      </c>
      <c r="J248" s="28">
        <f>G248-D248</f>
        <v>0</v>
      </c>
      <c r="K248" s="28">
        <v>4301.6615999999995</v>
      </c>
      <c r="L248" s="28">
        <v>0</v>
      </c>
      <c r="M248" s="28">
        <f t="shared" si="30"/>
        <v>0</v>
      </c>
      <c r="N248" s="29">
        <f t="shared" si="30"/>
        <v>0</v>
      </c>
      <c r="O248" s="27">
        <f t="shared" si="27"/>
        <v>0</v>
      </c>
      <c r="P248" s="27"/>
      <c r="Q248" s="29">
        <f t="shared" si="28"/>
        <v>4301.6615999999995</v>
      </c>
      <c r="R248" s="29" t="str">
        <f t="shared" si="26"/>
        <v xml:space="preserve">№224 </v>
      </c>
    </row>
    <row r="249" spans="1:18">
      <c r="A249" s="8" t="s">
        <v>261</v>
      </c>
      <c r="B249" s="30">
        <v>2.35</v>
      </c>
      <c r="C249" s="30">
        <v>0.39</v>
      </c>
      <c r="D249" s="30">
        <v>2.75</v>
      </c>
      <c r="E249" s="31">
        <v>2.35</v>
      </c>
      <c r="F249" s="31">
        <v>0.39</v>
      </c>
      <c r="G249" s="31">
        <v>2.75</v>
      </c>
      <c r="H249" s="31">
        <f>E249-B249</f>
        <v>0</v>
      </c>
      <c r="I249" s="31">
        <f>F249-C249</f>
        <v>0</v>
      </c>
      <c r="J249" s="31">
        <f>G249-D249</f>
        <v>0</v>
      </c>
      <c r="K249" s="31">
        <v>187.8814000000001</v>
      </c>
      <c r="L249" s="31">
        <v>0</v>
      </c>
      <c r="M249" s="31">
        <f t="shared" si="30"/>
        <v>0</v>
      </c>
      <c r="N249" s="2">
        <f t="shared" si="30"/>
        <v>0</v>
      </c>
      <c r="O249" s="8">
        <f t="shared" si="27"/>
        <v>0</v>
      </c>
      <c r="P249" s="8"/>
      <c r="Q249" s="2">
        <f t="shared" si="28"/>
        <v>187.8814000000001</v>
      </c>
      <c r="R249" s="2" t="str">
        <f t="shared" si="26"/>
        <v xml:space="preserve">№225 </v>
      </c>
    </row>
    <row r="250" spans="1:18">
      <c r="A250" s="27" t="s">
        <v>262</v>
      </c>
      <c r="B250" s="28">
        <v>5507.57</v>
      </c>
      <c r="C250" s="28">
        <v>3883.01</v>
      </c>
      <c r="D250" s="28">
        <v>9390.58</v>
      </c>
      <c r="E250" s="28">
        <v>5617.04</v>
      </c>
      <c r="F250" s="28">
        <v>3921.14</v>
      </c>
      <c r="G250" s="28">
        <v>9538.19</v>
      </c>
      <c r="H250" s="28">
        <f>E250-B250</f>
        <v>109.47000000000025</v>
      </c>
      <c r="I250" s="28">
        <f>F250-C250</f>
        <v>38.129999999999654</v>
      </c>
      <c r="J250" s="28">
        <f>G250-D250</f>
        <v>147.61000000000058</v>
      </c>
      <c r="K250" s="28">
        <v>1906.5223000000033</v>
      </c>
      <c r="L250" s="28">
        <v>0</v>
      </c>
      <c r="M250" s="28">
        <f t="shared" si="30"/>
        <v>699.51330000000155</v>
      </c>
      <c r="N250" s="29">
        <f t="shared" si="30"/>
        <v>91.893299999999172</v>
      </c>
      <c r="O250" s="27">
        <f t="shared" si="27"/>
        <v>791.40660000000071</v>
      </c>
      <c r="P250" s="27"/>
      <c r="Q250" s="29">
        <f t="shared" si="28"/>
        <v>1115.1157000000026</v>
      </c>
      <c r="R250" s="29" t="str">
        <f t="shared" si="26"/>
        <v xml:space="preserve">№226 </v>
      </c>
    </row>
    <row r="251" spans="1:18">
      <c r="A251" s="8" t="s">
        <v>263</v>
      </c>
      <c r="B251" s="30">
        <v>844.7</v>
      </c>
      <c r="C251" s="30">
        <v>154.38</v>
      </c>
      <c r="D251" s="30">
        <v>999.09</v>
      </c>
      <c r="E251" s="31">
        <v>880.97</v>
      </c>
      <c r="F251" s="31">
        <v>166.06</v>
      </c>
      <c r="G251" s="31">
        <v>1047.04</v>
      </c>
      <c r="H251" s="31">
        <f>E251-B251</f>
        <v>36.269999999999982</v>
      </c>
      <c r="I251" s="31">
        <f>F251-C251</f>
        <v>11.680000000000007</v>
      </c>
      <c r="J251" s="31">
        <f>G251-D251</f>
        <v>47.949999999999932</v>
      </c>
      <c r="K251" s="31">
        <v>-740.92690000000039</v>
      </c>
      <c r="L251" s="31">
        <v>740.93</v>
      </c>
      <c r="M251" s="31">
        <f t="shared" ref="M251:N275" si="31">H251*M$6</f>
        <v>231.76529999999988</v>
      </c>
      <c r="N251" s="2">
        <f t="shared" si="31"/>
        <v>28.148800000000019</v>
      </c>
      <c r="O251" s="8">
        <f t="shared" si="27"/>
        <v>259.91409999999991</v>
      </c>
      <c r="P251" s="8"/>
      <c r="Q251" s="2">
        <f t="shared" si="28"/>
        <v>-259.9110000000004</v>
      </c>
      <c r="R251" s="2" t="str">
        <f t="shared" si="26"/>
        <v xml:space="preserve">№227 </v>
      </c>
    </row>
    <row r="252" spans="1:18">
      <c r="A252" s="27" t="s">
        <v>264</v>
      </c>
      <c r="B252" s="28">
        <v>12155.48</v>
      </c>
      <c r="C252" s="28">
        <v>11959.5</v>
      </c>
      <c r="D252" s="28">
        <v>24115.100000000002</v>
      </c>
      <c r="E252" s="28">
        <v>12288.23</v>
      </c>
      <c r="F252" s="28">
        <v>12003.2</v>
      </c>
      <c r="G252" s="28">
        <v>24291.55</v>
      </c>
      <c r="H252" s="28">
        <f>E252-B252</f>
        <v>132.75</v>
      </c>
      <c r="I252" s="28">
        <f>F252-C252</f>
        <v>43.700000000000728</v>
      </c>
      <c r="J252" s="28">
        <f>G252-D252</f>
        <v>176.44999999999709</v>
      </c>
      <c r="K252" s="28">
        <v>2754.2536000000077</v>
      </c>
      <c r="L252" s="28">
        <v>0</v>
      </c>
      <c r="M252" s="28">
        <f t="shared" si="31"/>
        <v>848.27249999999992</v>
      </c>
      <c r="N252" s="29">
        <f t="shared" si="31"/>
        <v>105.31700000000176</v>
      </c>
      <c r="O252" s="27">
        <f t="shared" si="27"/>
        <v>953.58950000000164</v>
      </c>
      <c r="P252" s="27"/>
      <c r="Q252" s="29">
        <f t="shared" si="28"/>
        <v>1800.6641000000061</v>
      </c>
      <c r="R252" s="29" t="str">
        <f t="shared" si="26"/>
        <v xml:space="preserve">№228 </v>
      </c>
    </row>
    <row r="253" spans="1:18">
      <c r="A253" s="8" t="s">
        <v>265</v>
      </c>
      <c r="B253" s="30">
        <v>158.06</v>
      </c>
      <c r="C253" s="30">
        <v>85.7</v>
      </c>
      <c r="D253" s="30">
        <v>243.77</v>
      </c>
      <c r="E253" s="31">
        <v>158.09</v>
      </c>
      <c r="F253" s="31">
        <v>85.72</v>
      </c>
      <c r="G253" s="31">
        <v>243.82</v>
      </c>
      <c r="H253" s="31">
        <f>E253-B253</f>
        <v>3.0000000000001137E-2</v>
      </c>
      <c r="I253" s="31">
        <f>F253-C253</f>
        <v>1.9999999999996021E-2</v>
      </c>
      <c r="J253" s="31">
        <f>G253-D253</f>
        <v>4.9999999999982947E-2</v>
      </c>
      <c r="K253" s="31">
        <v>144.0672000000001</v>
      </c>
      <c r="L253" s="31">
        <v>0</v>
      </c>
      <c r="M253" s="31">
        <f t="shared" si="31"/>
        <v>0.19170000000000725</v>
      </c>
      <c r="N253" s="2">
        <f t="shared" si="31"/>
        <v>4.819999999999041E-2</v>
      </c>
      <c r="O253" s="8">
        <f t="shared" si="27"/>
        <v>0.23989999999999767</v>
      </c>
      <c r="P253" s="8"/>
      <c r="Q253" s="2">
        <f t="shared" si="28"/>
        <v>143.82730000000009</v>
      </c>
      <c r="R253" s="2" t="str">
        <f t="shared" si="26"/>
        <v xml:space="preserve">№229 </v>
      </c>
    </row>
    <row r="254" spans="1:18">
      <c r="A254" s="27" t="s">
        <v>266</v>
      </c>
      <c r="B254" s="28">
        <v>47.480000000000004</v>
      </c>
      <c r="C254" s="28">
        <v>0.83000000000000007</v>
      </c>
      <c r="D254" s="28">
        <v>48.32</v>
      </c>
      <c r="E254" s="28">
        <v>47.480000000000004</v>
      </c>
      <c r="F254" s="28">
        <v>0.83000000000000007</v>
      </c>
      <c r="G254" s="28">
        <v>48.32</v>
      </c>
      <c r="H254" s="28">
        <f>E254-B254</f>
        <v>0</v>
      </c>
      <c r="I254" s="28">
        <f>F254-C254</f>
        <v>0</v>
      </c>
      <c r="J254" s="28">
        <f>G254-D254</f>
        <v>0</v>
      </c>
      <c r="K254" s="28">
        <v>-7.0852000000000448</v>
      </c>
      <c r="L254" s="28">
        <v>0</v>
      </c>
      <c r="M254" s="28">
        <f t="shared" si="31"/>
        <v>0</v>
      </c>
      <c r="N254" s="29">
        <f t="shared" si="31"/>
        <v>0</v>
      </c>
      <c r="O254" s="27">
        <f t="shared" si="27"/>
        <v>0</v>
      </c>
      <c r="P254" s="27"/>
      <c r="Q254" s="29">
        <f t="shared" si="28"/>
        <v>-7.0852000000000448</v>
      </c>
      <c r="R254" s="29" t="str">
        <f t="shared" si="26"/>
        <v xml:space="preserve">№229а </v>
      </c>
    </row>
    <row r="255" spans="1:18">
      <c r="A255" s="8" t="s">
        <v>267</v>
      </c>
      <c r="B255" s="30">
        <v>3641.73</v>
      </c>
      <c r="C255" s="30">
        <v>1125.26</v>
      </c>
      <c r="D255" s="30">
        <v>4767</v>
      </c>
      <c r="E255" s="31">
        <v>3917.12</v>
      </c>
      <c r="F255" s="31">
        <v>1154.23</v>
      </c>
      <c r="G255" s="31">
        <v>5071.3599999999997</v>
      </c>
      <c r="H255" s="31">
        <f>E255-B255</f>
        <v>275.38999999999987</v>
      </c>
      <c r="I255" s="31">
        <f>F255-C255</f>
        <v>28.970000000000027</v>
      </c>
      <c r="J255" s="31">
        <f>G255-D255</f>
        <v>304.35999999999967</v>
      </c>
      <c r="K255" s="31">
        <v>-510.99599999999919</v>
      </c>
      <c r="L255" s="31">
        <v>0</v>
      </c>
      <c r="M255" s="31">
        <f t="shared" si="31"/>
        <v>1759.742099999999</v>
      </c>
      <c r="N255" s="2">
        <f t="shared" si="31"/>
        <v>69.817700000000073</v>
      </c>
      <c r="O255" s="8">
        <f t="shared" si="27"/>
        <v>1829.5597999999991</v>
      </c>
      <c r="P255" s="8"/>
      <c r="Q255" s="2">
        <f t="shared" si="28"/>
        <v>-2340.5557999999983</v>
      </c>
      <c r="R255" s="2" t="str">
        <f t="shared" si="26"/>
        <v xml:space="preserve">№230 </v>
      </c>
    </row>
    <row r="256" spans="1:18">
      <c r="A256" s="27" t="s">
        <v>268</v>
      </c>
      <c r="B256" s="28">
        <v>6694.47</v>
      </c>
      <c r="C256" s="28">
        <v>3692.08</v>
      </c>
      <c r="D256" s="28">
        <v>10386.59</v>
      </c>
      <c r="E256" s="28">
        <v>6820.7</v>
      </c>
      <c r="F256" s="28">
        <v>3740.82</v>
      </c>
      <c r="G256" s="28">
        <v>10561.57</v>
      </c>
      <c r="H256" s="28">
        <f>E256-B256</f>
        <v>126.22999999999956</v>
      </c>
      <c r="I256" s="28">
        <f>F256-C256</f>
        <v>48.740000000000236</v>
      </c>
      <c r="J256" s="28">
        <f>G256-D256</f>
        <v>174.97999999999956</v>
      </c>
      <c r="K256" s="28">
        <v>2348.8643899999979</v>
      </c>
      <c r="L256" s="28">
        <v>0</v>
      </c>
      <c r="M256" s="28">
        <f t="shared" si="31"/>
        <v>806.60969999999713</v>
      </c>
      <c r="N256" s="29">
        <f t="shared" si="31"/>
        <v>117.46340000000058</v>
      </c>
      <c r="O256" s="27">
        <f t="shared" si="27"/>
        <v>924.07309999999768</v>
      </c>
      <c r="P256" s="27"/>
      <c r="Q256" s="29">
        <f t="shared" si="28"/>
        <v>1424.7912900000001</v>
      </c>
      <c r="R256" s="29" t="str">
        <f t="shared" si="26"/>
        <v xml:space="preserve">№231 </v>
      </c>
    </row>
    <row r="257" spans="1:18">
      <c r="A257" s="8" t="s">
        <v>269</v>
      </c>
      <c r="B257" s="30">
        <v>2379.56</v>
      </c>
      <c r="C257" s="30">
        <v>408.81</v>
      </c>
      <c r="D257" s="30">
        <v>2788.38</v>
      </c>
      <c r="E257" s="31">
        <v>2581.9900000000002</v>
      </c>
      <c r="F257" s="31">
        <v>443.86</v>
      </c>
      <c r="G257" s="31">
        <v>3025.86</v>
      </c>
      <c r="H257" s="31">
        <f>E257-B257</f>
        <v>202.43000000000029</v>
      </c>
      <c r="I257" s="31">
        <f>F257-C257</f>
        <v>35.050000000000011</v>
      </c>
      <c r="J257" s="31">
        <f>G257-D257</f>
        <v>237.48000000000002</v>
      </c>
      <c r="K257" s="31">
        <v>-705.80549999999982</v>
      </c>
      <c r="L257" s="31">
        <v>770</v>
      </c>
      <c r="M257" s="31">
        <f t="shared" si="31"/>
        <v>1293.5277000000017</v>
      </c>
      <c r="N257" s="2">
        <f t="shared" si="31"/>
        <v>84.47050000000003</v>
      </c>
      <c r="O257" s="8">
        <f t="shared" si="27"/>
        <v>1377.9982000000018</v>
      </c>
      <c r="P257" s="8"/>
      <c r="Q257" s="2">
        <f t="shared" si="28"/>
        <v>-1313.8037000000018</v>
      </c>
      <c r="R257" s="2" t="str">
        <f t="shared" si="26"/>
        <v xml:space="preserve">№232 </v>
      </c>
    </row>
    <row r="258" spans="1:18">
      <c r="A258" s="27" t="s">
        <v>270</v>
      </c>
      <c r="B258" s="28">
        <v>36223.43</v>
      </c>
      <c r="C258" s="28">
        <v>19615.600000000002</v>
      </c>
      <c r="D258" s="28">
        <v>55839.040000000001</v>
      </c>
      <c r="E258" s="28">
        <v>36796.94</v>
      </c>
      <c r="F258" s="28">
        <v>19803.72</v>
      </c>
      <c r="G258" s="28">
        <v>56600.67</v>
      </c>
      <c r="H258" s="28">
        <f>E258-B258</f>
        <v>573.51000000000204</v>
      </c>
      <c r="I258" s="28">
        <f>F258-C258</f>
        <v>188.11999999999898</v>
      </c>
      <c r="J258" s="28">
        <f>G258-D258</f>
        <v>761.62999999999738</v>
      </c>
      <c r="K258" s="28">
        <v>-70453.466099999991</v>
      </c>
      <c r="L258" s="28">
        <v>17000</v>
      </c>
      <c r="M258" s="28">
        <f t="shared" si="31"/>
        <v>3664.7289000000128</v>
      </c>
      <c r="N258" s="29">
        <f t="shared" si="31"/>
        <v>453.36919999999759</v>
      </c>
      <c r="O258" s="27">
        <f t="shared" si="27"/>
        <v>4118.0981000000102</v>
      </c>
      <c r="P258" s="27"/>
      <c r="Q258" s="29">
        <f t="shared" si="28"/>
        <v>-57571.564199999993</v>
      </c>
      <c r="R258" s="29" t="str">
        <f t="shared" si="26"/>
        <v xml:space="preserve">№233 </v>
      </c>
    </row>
    <row r="259" spans="1:18">
      <c r="A259" s="8" t="s">
        <v>271</v>
      </c>
      <c r="B259" s="30">
        <v>684.07</v>
      </c>
      <c r="C259" s="30">
        <v>201.4</v>
      </c>
      <c r="D259" s="30">
        <v>885.48</v>
      </c>
      <c r="E259" s="31">
        <v>738.76</v>
      </c>
      <c r="F259" s="31">
        <v>222.3</v>
      </c>
      <c r="G259" s="31">
        <v>961.09</v>
      </c>
      <c r="H259" s="31">
        <f>E259-B259</f>
        <v>54.689999999999941</v>
      </c>
      <c r="I259" s="31">
        <f>F259-C259</f>
        <v>20.900000000000006</v>
      </c>
      <c r="J259" s="31">
        <f>G259-D259</f>
        <v>75.610000000000014</v>
      </c>
      <c r="K259" s="31">
        <v>-586.46119999999996</v>
      </c>
      <c r="L259" s="31">
        <v>586.46</v>
      </c>
      <c r="M259" s="31">
        <f t="shared" si="31"/>
        <v>349.46909999999963</v>
      </c>
      <c r="N259" s="2">
        <f t="shared" si="31"/>
        <v>50.369000000000014</v>
      </c>
      <c r="O259" s="8">
        <f t="shared" si="27"/>
        <v>399.83809999999966</v>
      </c>
      <c r="P259" s="8"/>
      <c r="Q259" s="2">
        <f t="shared" si="28"/>
        <v>-399.83929999999964</v>
      </c>
      <c r="R259" s="2" t="str">
        <f t="shared" si="26"/>
        <v xml:space="preserve">№234 </v>
      </c>
    </row>
    <row r="260" spans="1:18">
      <c r="A260" s="27" t="s">
        <v>272</v>
      </c>
      <c r="B260" s="28">
        <v>1340.69</v>
      </c>
      <c r="C260" s="28">
        <v>468.68</v>
      </c>
      <c r="D260" s="28">
        <v>1809.38</v>
      </c>
      <c r="E260" s="28">
        <v>1435.98</v>
      </c>
      <c r="F260" s="28">
        <v>517.25</v>
      </c>
      <c r="G260" s="28">
        <v>1953.26</v>
      </c>
      <c r="H260" s="28">
        <f>E260-B260</f>
        <v>95.289999999999964</v>
      </c>
      <c r="I260" s="28">
        <f>F260-C260</f>
        <v>48.569999999999993</v>
      </c>
      <c r="J260" s="28">
        <f>G260-D260</f>
        <v>143.87999999999988</v>
      </c>
      <c r="K260" s="28">
        <v>-86.808300000001964</v>
      </c>
      <c r="L260" s="28">
        <v>0</v>
      </c>
      <c r="M260" s="28">
        <f t="shared" si="31"/>
        <v>608.90309999999977</v>
      </c>
      <c r="N260" s="29">
        <f t="shared" si="31"/>
        <v>117.05369999999999</v>
      </c>
      <c r="O260" s="27">
        <f>SUM(M260:N260)</f>
        <v>725.9567999999997</v>
      </c>
      <c r="P260" s="27"/>
      <c r="Q260" s="29">
        <f t="shared" si="28"/>
        <v>-812.76510000000167</v>
      </c>
      <c r="R260" s="29" t="str">
        <f t="shared" si="26"/>
        <v xml:space="preserve">№235 </v>
      </c>
    </row>
    <row r="261" spans="1:18">
      <c r="A261" s="8" t="s">
        <v>273</v>
      </c>
      <c r="B261" s="30">
        <v>1957.49</v>
      </c>
      <c r="C261" s="30">
        <v>1009.59</v>
      </c>
      <c r="D261" s="30">
        <v>2967.08</v>
      </c>
      <c r="E261" s="31">
        <v>2000.43</v>
      </c>
      <c r="F261" s="31">
        <v>1045.42</v>
      </c>
      <c r="G261" s="31">
        <v>3045.85</v>
      </c>
      <c r="H261" s="31">
        <f>E261-B261</f>
        <v>42.940000000000055</v>
      </c>
      <c r="I261" s="31">
        <f>F261-C261</f>
        <v>35.830000000000041</v>
      </c>
      <c r="J261" s="31">
        <f>G261-D261</f>
        <v>78.769999999999982</v>
      </c>
      <c r="K261" s="31">
        <v>-1945.0044</v>
      </c>
      <c r="L261" s="31">
        <v>0</v>
      </c>
      <c r="M261" s="31">
        <f t="shared" si="31"/>
        <v>274.38660000000033</v>
      </c>
      <c r="N261" s="2">
        <f t="shared" si="31"/>
        <v>86.350300000000104</v>
      </c>
      <c r="O261" s="8">
        <f t="shared" si="27"/>
        <v>360.73690000000045</v>
      </c>
      <c r="P261" s="8"/>
      <c r="Q261" s="2">
        <f t="shared" si="28"/>
        <v>-2305.7413000000006</v>
      </c>
      <c r="R261" s="2" t="str">
        <f t="shared" si="26"/>
        <v xml:space="preserve">№236 </v>
      </c>
    </row>
    <row r="262" spans="1:18">
      <c r="A262" s="27" t="s">
        <v>274</v>
      </c>
      <c r="B262" s="28">
        <v>2080.0100000000002</v>
      </c>
      <c r="C262" s="28">
        <v>501.29</v>
      </c>
      <c r="D262" s="28">
        <v>2581.31</v>
      </c>
      <c r="E262" s="28">
        <v>2195.6</v>
      </c>
      <c r="F262" s="28">
        <v>539.49</v>
      </c>
      <c r="G262" s="28">
        <v>2735.1</v>
      </c>
      <c r="H262" s="28">
        <f>E262-B262</f>
        <v>115.58999999999969</v>
      </c>
      <c r="I262" s="28">
        <f>F262-C262</f>
        <v>38.199999999999989</v>
      </c>
      <c r="J262" s="28">
        <f>G262-D262</f>
        <v>153.78999999999996</v>
      </c>
      <c r="K262" s="28">
        <v>311.80529999999919</v>
      </c>
      <c r="L262" s="28">
        <v>0</v>
      </c>
      <c r="M262" s="28">
        <f t="shared" si="31"/>
        <v>738.62009999999793</v>
      </c>
      <c r="N262" s="29">
        <f t="shared" si="31"/>
        <v>92.061999999999983</v>
      </c>
      <c r="O262" s="27">
        <f t="shared" si="27"/>
        <v>830.68209999999794</v>
      </c>
      <c r="P262" s="27"/>
      <c r="Q262" s="29">
        <f t="shared" si="28"/>
        <v>-518.87679999999875</v>
      </c>
      <c r="R262" s="29" t="str">
        <f t="shared" si="26"/>
        <v xml:space="preserve">№237 </v>
      </c>
    </row>
    <row r="263" spans="1:18">
      <c r="A263" s="8" t="s">
        <v>275</v>
      </c>
      <c r="B263" s="30">
        <v>1149.98</v>
      </c>
      <c r="C263" s="30">
        <v>608.33000000000004</v>
      </c>
      <c r="D263" s="30">
        <v>1758.32</v>
      </c>
      <c r="E263" s="31">
        <v>1150.0899999999999</v>
      </c>
      <c r="F263" s="31">
        <v>608.38</v>
      </c>
      <c r="G263" s="31">
        <v>1758.48</v>
      </c>
      <c r="H263" s="31">
        <f>E263-B263</f>
        <v>0.10999999999989996</v>
      </c>
      <c r="I263" s="31">
        <f>F263-C263</f>
        <v>4.9999999999954525E-2</v>
      </c>
      <c r="J263" s="31">
        <f>G263-D263</f>
        <v>0.16000000000008185</v>
      </c>
      <c r="K263" s="31">
        <v>13175.170599999996</v>
      </c>
      <c r="L263" s="31">
        <v>0</v>
      </c>
      <c r="M263" s="31">
        <f t="shared" si="31"/>
        <v>0.7028999999993607</v>
      </c>
      <c r="N263" s="2">
        <f t="shared" si="31"/>
        <v>0.12049999999989042</v>
      </c>
      <c r="O263" s="8">
        <f t="shared" si="27"/>
        <v>0.82339999999925118</v>
      </c>
      <c r="P263" s="8"/>
      <c r="Q263" s="2">
        <f t="shared" si="28"/>
        <v>13174.347199999997</v>
      </c>
      <c r="R263" s="2" t="str">
        <f t="shared" si="26"/>
        <v xml:space="preserve">№238 </v>
      </c>
    </row>
    <row r="264" spans="1:18">
      <c r="A264" s="27" t="s">
        <v>276</v>
      </c>
      <c r="B264" s="28">
        <v>8804.380000000001</v>
      </c>
      <c r="C264" s="28">
        <v>4102.2300000000005</v>
      </c>
      <c r="D264" s="28">
        <v>12906.61</v>
      </c>
      <c r="E264" s="28">
        <v>9125.15</v>
      </c>
      <c r="F264" s="28">
        <v>4240.0200000000004</v>
      </c>
      <c r="G264" s="28">
        <v>13365.18</v>
      </c>
      <c r="H264" s="28">
        <f>E264-B264</f>
        <v>320.76999999999862</v>
      </c>
      <c r="I264" s="28">
        <f>F264-C264</f>
        <v>137.78999999999996</v>
      </c>
      <c r="J264" s="28">
        <f>G264-D264</f>
        <v>458.56999999999971</v>
      </c>
      <c r="K264" s="28">
        <v>-18142.614600000008</v>
      </c>
      <c r="L264" s="28">
        <v>0</v>
      </c>
      <c r="M264" s="28">
        <f t="shared" si="31"/>
        <v>2049.7202999999909</v>
      </c>
      <c r="N264" s="29">
        <f t="shared" si="31"/>
        <v>332.07389999999992</v>
      </c>
      <c r="O264" s="27">
        <f t="shared" si="27"/>
        <v>2381.7941999999907</v>
      </c>
      <c r="P264" s="27"/>
      <c r="Q264" s="29">
        <f t="shared" si="28"/>
        <v>-20524.408799999997</v>
      </c>
      <c r="R264" s="29" t="str">
        <f t="shared" si="26"/>
        <v xml:space="preserve">№239 </v>
      </c>
    </row>
    <row r="265" spans="1:18">
      <c r="A265" s="8" t="s">
        <v>277</v>
      </c>
      <c r="B265" s="30">
        <v>4781.58</v>
      </c>
      <c r="C265" s="30">
        <v>586.66</v>
      </c>
      <c r="D265" s="30">
        <v>5368.26</v>
      </c>
      <c r="E265" s="31">
        <v>5108.62</v>
      </c>
      <c r="F265" s="31">
        <v>611.51</v>
      </c>
      <c r="G265" s="31">
        <v>5720.14</v>
      </c>
      <c r="H265" s="31">
        <f>E265-B265</f>
        <v>327.03999999999996</v>
      </c>
      <c r="I265" s="31">
        <f>F265-C265</f>
        <v>24.850000000000023</v>
      </c>
      <c r="J265" s="31">
        <f>G265-D265</f>
        <v>351.88000000000011</v>
      </c>
      <c r="K265" s="31">
        <v>-2557.7325999999985</v>
      </c>
      <c r="L265" s="31">
        <v>2557.7399999999998</v>
      </c>
      <c r="M265" s="31">
        <f t="shared" si="31"/>
        <v>2089.7855999999997</v>
      </c>
      <c r="N265" s="2">
        <f t="shared" si="31"/>
        <v>59.888500000000057</v>
      </c>
      <c r="O265" s="8">
        <f t="shared" si="27"/>
        <v>2149.6740999999997</v>
      </c>
      <c r="P265" s="8"/>
      <c r="Q265" s="2">
        <f t="shared" si="28"/>
        <v>-2149.6666999999979</v>
      </c>
      <c r="R265" s="2" t="str">
        <f t="shared" si="26"/>
        <v xml:space="preserve">№240 </v>
      </c>
    </row>
    <row r="266" spans="1:18">
      <c r="A266" s="27" t="s">
        <v>278</v>
      </c>
      <c r="B266" s="28">
        <v>1288.4100000000001</v>
      </c>
      <c r="C266" s="28">
        <v>1551.15</v>
      </c>
      <c r="D266" s="28">
        <v>2839.57</v>
      </c>
      <c r="E266" s="28">
        <v>1347.81</v>
      </c>
      <c r="F266" s="28">
        <v>1598.05</v>
      </c>
      <c r="G266" s="28">
        <v>2945.87</v>
      </c>
      <c r="H266" s="28">
        <f>E266-B266</f>
        <v>59.399999999999864</v>
      </c>
      <c r="I266" s="28">
        <f>F266-C266</f>
        <v>46.899999999999864</v>
      </c>
      <c r="J266" s="28">
        <f>G266-D266</f>
        <v>106.29999999999973</v>
      </c>
      <c r="K266" s="28">
        <v>130.69089999999969</v>
      </c>
      <c r="L266" s="28">
        <v>0</v>
      </c>
      <c r="M266" s="28">
        <f t="shared" si="31"/>
        <v>379.56599999999912</v>
      </c>
      <c r="N266" s="29">
        <f t="shared" si="31"/>
        <v>113.02899999999968</v>
      </c>
      <c r="O266" s="27">
        <f t="shared" si="27"/>
        <v>492.59499999999878</v>
      </c>
      <c r="P266" s="27"/>
      <c r="Q266" s="29">
        <f t="shared" si="28"/>
        <v>-361.90409999999906</v>
      </c>
      <c r="R266" s="29" t="str">
        <f t="shared" si="26"/>
        <v xml:space="preserve">№241 </v>
      </c>
    </row>
    <row r="267" spans="1:18">
      <c r="A267" s="8" t="s">
        <v>279</v>
      </c>
      <c r="B267" s="30">
        <v>800.6</v>
      </c>
      <c r="C267" s="30">
        <v>255.66</v>
      </c>
      <c r="D267" s="30">
        <v>1056.27</v>
      </c>
      <c r="E267" s="31">
        <v>812.62</v>
      </c>
      <c r="F267" s="31">
        <v>258.29000000000002</v>
      </c>
      <c r="G267" s="31">
        <v>1070.9100000000001</v>
      </c>
      <c r="H267" s="31">
        <f>E267-B267</f>
        <v>12.019999999999982</v>
      </c>
      <c r="I267" s="31">
        <f>F267-C267</f>
        <v>2.6300000000000239</v>
      </c>
      <c r="J267" s="31">
        <f>G267-D267</f>
        <v>14.6400000000001</v>
      </c>
      <c r="K267" s="31">
        <v>1216.6518999999996</v>
      </c>
      <c r="L267" s="31">
        <v>0</v>
      </c>
      <c r="M267" s="31">
        <f t="shared" si="31"/>
        <v>76.807799999999887</v>
      </c>
      <c r="N267" s="2">
        <f t="shared" si="31"/>
        <v>6.338300000000058</v>
      </c>
      <c r="O267" s="8">
        <f t="shared" si="27"/>
        <v>83.146099999999947</v>
      </c>
      <c r="P267" s="8"/>
      <c r="Q267" s="2">
        <f t="shared" si="28"/>
        <v>1133.5057999999997</v>
      </c>
      <c r="R267" s="2" t="str">
        <f t="shared" ref="R267:R275" si="32">A267</f>
        <v xml:space="preserve">№242 </v>
      </c>
    </row>
    <row r="268" spans="1:18">
      <c r="A268" s="27" t="s">
        <v>280</v>
      </c>
      <c r="B268" s="28">
        <v>749.88</v>
      </c>
      <c r="C268" s="28">
        <v>274.47000000000003</v>
      </c>
      <c r="D268" s="28">
        <v>1024.3600000000001</v>
      </c>
      <c r="E268" s="28">
        <v>804.99</v>
      </c>
      <c r="F268" s="28">
        <v>296.91000000000003</v>
      </c>
      <c r="G268" s="28">
        <v>1101.9100000000001</v>
      </c>
      <c r="H268" s="28">
        <f>E268-B268</f>
        <v>55.110000000000014</v>
      </c>
      <c r="I268" s="28">
        <f>F268-C268</f>
        <v>22.439999999999998</v>
      </c>
      <c r="J268" s="28">
        <f>G268-D268</f>
        <v>77.549999999999955</v>
      </c>
      <c r="K268" s="28">
        <v>-397.33520000000044</v>
      </c>
      <c r="L268" s="28">
        <v>0</v>
      </c>
      <c r="M268" s="28">
        <f t="shared" si="31"/>
        <v>352.15290000000005</v>
      </c>
      <c r="N268" s="29">
        <f t="shared" si="31"/>
        <v>54.080399999999997</v>
      </c>
      <c r="O268" s="27">
        <f t="shared" si="27"/>
        <v>406.23330000000004</v>
      </c>
      <c r="P268" s="27"/>
      <c r="Q268" s="29">
        <f t="shared" si="28"/>
        <v>-803.56850000000054</v>
      </c>
      <c r="R268" s="29" t="str">
        <f t="shared" si="32"/>
        <v>№243\1</v>
      </c>
    </row>
    <row r="269" spans="1:18">
      <c r="A269" s="8" t="s">
        <v>281</v>
      </c>
      <c r="B269" s="30">
        <v>3528.84</v>
      </c>
      <c r="C269" s="30">
        <v>669.09</v>
      </c>
      <c r="D269" s="30">
        <v>4197.9400000000005</v>
      </c>
      <c r="E269" s="31">
        <v>3682.71</v>
      </c>
      <c r="F269" s="31">
        <v>719.47</v>
      </c>
      <c r="G269" s="31">
        <v>4402.1900000000005</v>
      </c>
      <c r="H269" s="31">
        <f>E269-B269</f>
        <v>153.86999999999989</v>
      </c>
      <c r="I269" s="31">
        <f>F269-C269</f>
        <v>50.379999999999995</v>
      </c>
      <c r="J269" s="31">
        <f>G269-D269</f>
        <v>204.25</v>
      </c>
      <c r="K269" s="31">
        <v>-680.03060000000096</v>
      </c>
      <c r="L269" s="31">
        <v>1077.3699999999999</v>
      </c>
      <c r="M269" s="31">
        <f t="shared" si="31"/>
        <v>983.22929999999928</v>
      </c>
      <c r="N269" s="2">
        <f t="shared" si="31"/>
        <v>121.41579999999999</v>
      </c>
      <c r="O269" s="8">
        <f t="shared" ref="O269:O275" si="33">SUM(M269:N269)</f>
        <v>1104.6450999999993</v>
      </c>
      <c r="P269" s="8"/>
      <c r="Q269" s="2">
        <f t="shared" ref="Q269:Q275" si="34">K269-O269+L269+P269</f>
        <v>-707.30570000000034</v>
      </c>
      <c r="R269" s="2" t="str">
        <f t="shared" si="32"/>
        <v xml:space="preserve">№243\2 </v>
      </c>
    </row>
    <row r="270" spans="1:18">
      <c r="A270" s="27" t="s">
        <v>282</v>
      </c>
      <c r="B270" s="28">
        <v>15775.01</v>
      </c>
      <c r="C270" s="28">
        <v>7056.28</v>
      </c>
      <c r="D270" s="28">
        <v>22831.3</v>
      </c>
      <c r="E270" s="28">
        <v>15948.7</v>
      </c>
      <c r="F270" s="28">
        <v>7157.47</v>
      </c>
      <c r="G270" s="28">
        <v>23106.170000000002</v>
      </c>
      <c r="H270" s="28">
        <f>E270-B270</f>
        <v>173.69000000000051</v>
      </c>
      <c r="I270" s="28">
        <f>F270-C270</f>
        <v>101.19000000000051</v>
      </c>
      <c r="J270" s="28">
        <f>G270-D270</f>
        <v>274.87000000000262</v>
      </c>
      <c r="K270" s="28">
        <v>-1926.1209999999965</v>
      </c>
      <c r="L270" s="28">
        <v>0</v>
      </c>
      <c r="M270" s="28">
        <f t="shared" si="31"/>
        <v>1109.8791000000033</v>
      </c>
      <c r="N270" s="29">
        <f t="shared" si="31"/>
        <v>243.86790000000124</v>
      </c>
      <c r="O270" s="27">
        <f t="shared" ref="O270" si="35">SUM(M270:N270)</f>
        <v>1353.7470000000046</v>
      </c>
      <c r="P270" s="27"/>
      <c r="Q270" s="29">
        <f t="shared" si="34"/>
        <v>-3279.8680000000013</v>
      </c>
      <c r="R270" s="29" t="str">
        <f t="shared" si="32"/>
        <v xml:space="preserve">№244 </v>
      </c>
    </row>
    <row r="271" spans="1:18">
      <c r="A271" s="8" t="s">
        <v>283</v>
      </c>
      <c r="B271" s="30">
        <v>2872.56</v>
      </c>
      <c r="C271" s="30">
        <v>1107.42</v>
      </c>
      <c r="D271" s="30">
        <v>3980</v>
      </c>
      <c r="E271" s="31">
        <v>3211.26</v>
      </c>
      <c r="F271" s="31">
        <v>1196.3900000000001</v>
      </c>
      <c r="G271" s="31">
        <v>4407.68</v>
      </c>
      <c r="H271" s="31">
        <f>E271-B271</f>
        <v>338.70000000000027</v>
      </c>
      <c r="I271" s="31">
        <f>F271-C271</f>
        <v>88.970000000000027</v>
      </c>
      <c r="J271" s="31">
        <f>G271-D271</f>
        <v>427.68000000000029</v>
      </c>
      <c r="K271" s="31">
        <v>-1077.3384999999998</v>
      </c>
      <c r="L271" s="31">
        <v>0</v>
      </c>
      <c r="M271" s="31">
        <f t="shared" si="31"/>
        <v>2164.2930000000015</v>
      </c>
      <c r="N271" s="2">
        <f t="shared" si="31"/>
        <v>214.41770000000008</v>
      </c>
      <c r="O271" s="8">
        <f t="shared" si="33"/>
        <v>2378.7107000000015</v>
      </c>
      <c r="P271" s="8"/>
      <c r="Q271" s="2">
        <f t="shared" si="34"/>
        <v>-3456.0492000000013</v>
      </c>
      <c r="R271" s="2" t="str">
        <f t="shared" si="32"/>
        <v xml:space="preserve">№245 </v>
      </c>
    </row>
    <row r="272" spans="1:18">
      <c r="A272" s="27" t="s">
        <v>284</v>
      </c>
      <c r="B272" s="28">
        <v>453.75</v>
      </c>
      <c r="C272" s="28">
        <v>218.63</v>
      </c>
      <c r="D272" s="28">
        <v>672.39</v>
      </c>
      <c r="E272" s="28">
        <v>616.93000000000006</v>
      </c>
      <c r="F272" s="28">
        <v>286.81</v>
      </c>
      <c r="G272" s="28">
        <v>903.75</v>
      </c>
      <c r="H272" s="28">
        <f>E272-B272</f>
        <v>163.18000000000006</v>
      </c>
      <c r="I272" s="28">
        <f>F272-C272</f>
        <v>68.180000000000007</v>
      </c>
      <c r="J272" s="28">
        <f>G272-D272</f>
        <v>231.36</v>
      </c>
      <c r="K272" s="28">
        <v>-1809.5519999999997</v>
      </c>
      <c r="L272" s="28">
        <v>2000</v>
      </c>
      <c r="M272" s="28">
        <f t="shared" si="31"/>
        <v>1042.7202000000004</v>
      </c>
      <c r="N272" s="29">
        <f t="shared" si="31"/>
        <v>164.31380000000001</v>
      </c>
      <c r="O272" s="27">
        <f t="shared" si="33"/>
        <v>1207.0340000000006</v>
      </c>
      <c r="P272" s="27"/>
      <c r="Q272" s="29">
        <f t="shared" si="34"/>
        <v>-1016.5860000000002</v>
      </c>
      <c r="R272" s="29" t="str">
        <f t="shared" si="32"/>
        <v xml:space="preserve">№246 </v>
      </c>
    </row>
    <row r="273" spans="1:18">
      <c r="A273" s="8" t="s">
        <v>285</v>
      </c>
      <c r="B273" s="30">
        <v>2222.65</v>
      </c>
      <c r="C273" s="30">
        <v>518.85</v>
      </c>
      <c r="D273" s="30">
        <v>2741.51</v>
      </c>
      <c r="E273" s="31">
        <v>2308.75</v>
      </c>
      <c r="F273" s="31">
        <v>541.43000000000006</v>
      </c>
      <c r="G273" s="31">
        <v>2850.19</v>
      </c>
      <c r="H273" s="31">
        <f>E273-B273</f>
        <v>86.099999999999909</v>
      </c>
      <c r="I273" s="31">
        <f>F273-C273</f>
        <v>22.580000000000041</v>
      </c>
      <c r="J273" s="31">
        <f>G273-D273</f>
        <v>108.67999999999984</v>
      </c>
      <c r="K273" s="31">
        <v>-1577.7339000000002</v>
      </c>
      <c r="L273" s="31">
        <v>508</v>
      </c>
      <c r="M273" s="31">
        <f t="shared" si="31"/>
        <v>550.17899999999941</v>
      </c>
      <c r="N273" s="2">
        <f t="shared" si="31"/>
        <v>54.417800000000099</v>
      </c>
      <c r="O273" s="8">
        <f t="shared" si="33"/>
        <v>604.59679999999946</v>
      </c>
      <c r="P273" s="8"/>
      <c r="Q273" s="2">
        <f t="shared" si="34"/>
        <v>-1674.3306999999995</v>
      </c>
      <c r="R273" s="2" t="str">
        <f t="shared" si="32"/>
        <v xml:space="preserve">№247 </v>
      </c>
    </row>
    <row r="274" spans="1:18">
      <c r="A274" s="27" t="s">
        <v>286</v>
      </c>
      <c r="B274" s="28">
        <v>31.19</v>
      </c>
      <c r="C274" s="28">
        <v>15.19</v>
      </c>
      <c r="D274" s="28">
        <v>46.39</v>
      </c>
      <c r="E274" s="28">
        <v>31.94</v>
      </c>
      <c r="F274" s="28">
        <v>15.25</v>
      </c>
      <c r="G274" s="28">
        <v>47.19</v>
      </c>
      <c r="H274" s="28">
        <f>E274-B274</f>
        <v>0.75</v>
      </c>
      <c r="I274" s="28">
        <f>F274-C274</f>
        <v>6.0000000000000497E-2</v>
      </c>
      <c r="J274" s="28">
        <f>G274-D274</f>
        <v>0.79999999999999716</v>
      </c>
      <c r="K274" s="28">
        <v>4446.0625</v>
      </c>
      <c r="L274" s="28">
        <v>0</v>
      </c>
      <c r="M274" s="28">
        <f t="shared" si="31"/>
        <v>4.7924999999999995</v>
      </c>
      <c r="N274" s="29">
        <f t="shared" si="31"/>
        <v>0.1446000000000012</v>
      </c>
      <c r="O274" s="27">
        <f t="shared" si="33"/>
        <v>4.9371000000000009</v>
      </c>
      <c r="P274" s="27"/>
      <c r="Q274" s="29">
        <f t="shared" si="34"/>
        <v>4441.1253999999999</v>
      </c>
      <c r="R274" s="29" t="str">
        <f t="shared" si="32"/>
        <v xml:space="preserve">№248 </v>
      </c>
    </row>
    <row r="275" spans="1:18">
      <c r="A275" s="8" t="s">
        <v>287</v>
      </c>
      <c r="B275" s="30">
        <v>8070.67</v>
      </c>
      <c r="C275" s="30">
        <v>5973.29</v>
      </c>
      <c r="D275" s="30">
        <v>14043.99</v>
      </c>
      <c r="E275" s="31">
        <v>8178.17</v>
      </c>
      <c r="F275" s="31">
        <v>6008.6900000000005</v>
      </c>
      <c r="G275" s="31">
        <v>14186.880000000001</v>
      </c>
      <c r="H275" s="31">
        <f>E275-B275</f>
        <v>107.5</v>
      </c>
      <c r="I275" s="31">
        <f>F275-C275</f>
        <v>35.400000000000546</v>
      </c>
      <c r="J275" s="31">
        <f>G275-D275</f>
        <v>142.89000000000124</v>
      </c>
      <c r="K275" s="31">
        <v>-2405.5073999999968</v>
      </c>
      <c r="L275" s="31">
        <v>1905.5</v>
      </c>
      <c r="M275" s="31">
        <f t="shared" si="31"/>
        <v>686.92499999999995</v>
      </c>
      <c r="N275" s="2">
        <f t="shared" si="31"/>
        <v>85.314000000001315</v>
      </c>
      <c r="O275" s="8">
        <f t="shared" si="33"/>
        <v>772.23900000000128</v>
      </c>
      <c r="P275" s="8"/>
      <c r="Q275" s="2">
        <f t="shared" si="34"/>
        <v>-1272.2463999999982</v>
      </c>
      <c r="R275" s="2" t="str">
        <f t="shared" si="32"/>
        <v xml:space="preserve">№249 </v>
      </c>
    </row>
    <row r="276" spans="1:18">
      <c r="A276" s="35"/>
      <c r="B276" s="35"/>
      <c r="C276" s="35"/>
      <c r="D276" s="35"/>
      <c r="E276" s="43"/>
      <c r="F276" s="43"/>
      <c r="G276" s="43"/>
      <c r="H276" s="31"/>
      <c r="I276" s="31"/>
      <c r="J276" s="31"/>
      <c r="K276" s="2"/>
      <c r="L276" s="2"/>
      <c r="M276" s="30"/>
      <c r="N276" s="30"/>
      <c r="O276" s="8"/>
      <c r="P276" s="8"/>
      <c r="Q276" s="2"/>
    </row>
    <row r="277" spans="1:18">
      <c r="A277" s="36"/>
      <c r="B277" s="35"/>
      <c r="C277" s="35"/>
      <c r="D277" s="35"/>
      <c r="H277" s="31"/>
      <c r="I277" s="31"/>
      <c r="J277" s="31"/>
      <c r="K277" s="2"/>
      <c r="L277" s="2"/>
      <c r="M277" s="30"/>
      <c r="N277" s="30"/>
      <c r="O277" s="8"/>
      <c r="P277" s="8"/>
      <c r="Q277" s="2"/>
    </row>
    <row r="278" spans="1:18">
      <c r="A278" s="36"/>
      <c r="B278" s="35"/>
      <c r="C278" s="35"/>
      <c r="D278" s="35"/>
      <c r="H278" s="31"/>
      <c r="I278" s="31"/>
      <c r="J278" s="31"/>
      <c r="K278" s="2"/>
      <c r="L278" s="2"/>
      <c r="M278" s="30"/>
      <c r="N278" s="30"/>
      <c r="O278" s="8"/>
      <c r="P278" s="8"/>
      <c r="Q278" s="2"/>
    </row>
    <row r="279" spans="1:18" ht="15.75" customHeight="1">
      <c r="A279" s="36"/>
      <c r="B279" s="35"/>
      <c r="C279" s="35"/>
      <c r="D279" s="35"/>
      <c r="H279" s="31"/>
      <c r="I279" s="31"/>
      <c r="J279" s="31"/>
      <c r="K279" s="2"/>
      <c r="L279" s="2"/>
      <c r="M279" s="30"/>
      <c r="N279" s="30"/>
      <c r="O279" s="8"/>
      <c r="P279" s="8"/>
      <c r="Q279" s="2"/>
    </row>
    <row r="280" spans="1:18" ht="16.5" customHeight="1">
      <c r="A280" s="36"/>
      <c r="B280" s="35"/>
      <c r="C280" s="35"/>
      <c r="D280" s="35"/>
      <c r="E280" s="43"/>
      <c r="F280" s="43"/>
      <c r="G280" s="43"/>
      <c r="H280" s="31"/>
      <c r="I280" s="31"/>
      <c r="J280" s="31"/>
      <c r="K280" s="2"/>
      <c r="L280" s="2"/>
      <c r="M280" s="30"/>
      <c r="N280" s="30"/>
      <c r="O280" s="8"/>
      <c r="P280" s="8"/>
      <c r="Q280" s="2"/>
    </row>
    <row r="281" spans="1:18">
      <c r="A281" s="36"/>
      <c r="B281" s="35"/>
      <c r="C281" s="35"/>
      <c r="D281" s="35"/>
      <c r="H281" s="31"/>
      <c r="I281" s="31"/>
      <c r="J281" s="31"/>
      <c r="K281" s="2"/>
      <c r="L281" s="2"/>
      <c r="M281" s="30"/>
      <c r="N281" s="30"/>
      <c r="O281" s="8"/>
      <c r="P281" s="8"/>
      <c r="Q281" s="2"/>
    </row>
    <row r="282" spans="1:18">
      <c r="A282" s="36"/>
      <c r="B282" s="35"/>
      <c r="C282" s="35"/>
      <c r="D282" s="35"/>
      <c r="E282" s="43"/>
      <c r="F282" s="43"/>
      <c r="G282" s="43"/>
      <c r="H282" s="31"/>
      <c r="I282" s="31"/>
      <c r="J282" s="31"/>
      <c r="K282" s="2"/>
      <c r="L282" s="2"/>
      <c r="M282" s="30"/>
      <c r="N282" s="30"/>
      <c r="O282" s="8"/>
      <c r="P282" s="8"/>
      <c r="Q282" s="2"/>
    </row>
    <row r="283" spans="1:18">
      <c r="A283" s="36"/>
      <c r="B283" s="35"/>
      <c r="C283" s="35"/>
      <c r="D283" s="35"/>
      <c r="H283" s="31"/>
      <c r="I283" s="31"/>
      <c r="J283" s="31"/>
      <c r="K283" s="2"/>
      <c r="L283" s="2"/>
      <c r="M283" s="30"/>
      <c r="N283" s="30"/>
      <c r="O283" s="8"/>
      <c r="P283" s="8"/>
      <c r="Q283" s="2"/>
    </row>
    <row r="284" spans="1:18">
      <c r="A284" s="36"/>
      <c r="B284" s="35"/>
      <c r="C284" s="35"/>
      <c r="D284" s="35"/>
      <c r="E284" s="43"/>
      <c r="F284" s="43"/>
      <c r="G284" s="43"/>
      <c r="H284" s="31"/>
      <c r="I284" s="31"/>
      <c r="J284" s="31"/>
      <c r="K284" s="2"/>
      <c r="L284" s="2"/>
      <c r="M284" s="30"/>
      <c r="N284" s="30"/>
      <c r="O284" s="8"/>
      <c r="P284" s="8"/>
      <c r="Q284" s="2"/>
    </row>
    <row r="285" spans="1:18" ht="15.75" thickBot="1">
      <c r="A285" s="36"/>
      <c r="B285" s="35"/>
      <c r="C285" s="35"/>
      <c r="D285" s="35"/>
      <c r="E285" s="43"/>
      <c r="F285" s="43"/>
      <c r="G285" s="43"/>
      <c r="H285" s="31"/>
      <c r="I285" s="31"/>
      <c r="J285" s="31"/>
      <c r="K285" s="2"/>
      <c r="L285" s="2"/>
      <c r="M285" s="30"/>
      <c r="N285" s="30"/>
      <c r="O285" s="8"/>
      <c r="P285" s="8"/>
      <c r="Q285" s="2"/>
    </row>
    <row r="286" spans="1:18" ht="15.75" thickBot="1">
      <c r="A286" s="36"/>
      <c r="B286" s="35"/>
      <c r="C286" s="35"/>
      <c r="D286" s="37"/>
      <c r="E286" s="43"/>
      <c r="F286" s="43"/>
      <c r="G286" s="59"/>
      <c r="H286" s="31"/>
      <c r="I286" s="31"/>
      <c r="J286" s="31"/>
      <c r="K286" s="2"/>
      <c r="L286" s="2"/>
      <c r="M286" s="30"/>
      <c r="N286" s="30"/>
      <c r="O286" s="8"/>
      <c r="P286" s="8"/>
      <c r="Q286" s="2"/>
    </row>
    <row r="287" spans="1:18" ht="15.75" thickBot="1">
      <c r="A287" s="36"/>
      <c r="B287" s="35"/>
      <c r="C287" s="35"/>
      <c r="D287" s="35"/>
      <c r="H287" s="31"/>
      <c r="I287" s="31"/>
      <c r="J287" s="31"/>
      <c r="K287" s="2"/>
      <c r="L287" s="2"/>
      <c r="M287" s="30"/>
      <c r="N287" s="30"/>
      <c r="O287" s="8"/>
      <c r="P287" s="8"/>
      <c r="Q287" s="2"/>
    </row>
    <row r="288" spans="1:18" ht="13.5" customHeight="1" thickBot="1">
      <c r="A288" s="36"/>
      <c r="B288" s="35"/>
      <c r="C288" s="35"/>
      <c r="D288" s="35"/>
      <c r="E288" s="43"/>
      <c r="F288" s="43"/>
      <c r="G288" s="59"/>
      <c r="H288" s="31"/>
      <c r="I288" s="31"/>
      <c r="J288" s="31"/>
      <c r="K288" s="2"/>
      <c r="L288" s="2"/>
      <c r="M288" s="30"/>
      <c r="N288" s="30"/>
      <c r="O288" s="8"/>
      <c r="P288" s="8"/>
      <c r="Q288" s="2"/>
    </row>
    <row r="289" spans="2:16" ht="15.75" thickBot="1">
      <c r="B289" s="35"/>
      <c r="C289" s="35"/>
      <c r="D289" s="35"/>
      <c r="E289" s="35"/>
      <c r="F289" s="35"/>
      <c r="G289" s="35"/>
      <c r="H289" s="37"/>
      <c r="N289" s="30"/>
      <c r="O289" s="30"/>
      <c r="P289" s="30"/>
    </row>
    <row r="290" spans="2:16" ht="15.75" thickBot="1">
      <c r="B290" s="35"/>
      <c r="C290" s="35"/>
      <c r="D290" s="38"/>
      <c r="E290" s="30"/>
      <c r="F290" s="30"/>
      <c r="G290" s="30"/>
      <c r="H290" s="37"/>
      <c r="N290" s="30"/>
      <c r="O290" s="30"/>
      <c r="P290" s="30"/>
    </row>
    <row r="291" spans="2:16">
      <c r="B291" s="35"/>
      <c r="C291" s="35"/>
      <c r="D291" s="39"/>
      <c r="E291" s="30"/>
      <c r="F291" s="30"/>
      <c r="G291" s="30"/>
      <c r="H291" s="37"/>
      <c r="N291" s="30"/>
      <c r="O291" s="30"/>
      <c r="P291" s="30"/>
    </row>
    <row r="292" spans="2:16">
      <c r="B292" s="35"/>
      <c r="C292" s="35"/>
      <c r="D292" s="39"/>
      <c r="E292" s="30"/>
      <c r="F292" s="30"/>
      <c r="G292" s="30"/>
      <c r="H292" s="37"/>
      <c r="N292" s="30"/>
      <c r="O292" s="30"/>
      <c r="P292" s="30"/>
    </row>
    <row r="293" spans="2:16">
      <c r="B293" s="35"/>
      <c r="C293" s="35"/>
      <c r="D293" s="39"/>
      <c r="E293" s="30"/>
      <c r="F293" s="30"/>
      <c r="G293" s="30"/>
      <c r="H293" s="37"/>
      <c r="N293" s="30"/>
      <c r="O293" s="30"/>
      <c r="P293" s="30"/>
    </row>
    <row r="294" spans="2:16">
      <c r="B294" s="35"/>
      <c r="C294" s="35"/>
      <c r="D294" s="35"/>
      <c r="E294" s="30"/>
      <c r="F294" s="30"/>
      <c r="G294" s="30"/>
      <c r="H294" s="37"/>
      <c r="N294" s="30"/>
      <c r="O294" s="30"/>
      <c r="P294" s="30"/>
    </row>
    <row r="295" spans="2:16">
      <c r="B295" s="35"/>
      <c r="C295" s="35"/>
      <c r="D295" s="35"/>
      <c r="E295" s="30"/>
      <c r="F295" s="30"/>
      <c r="G295" s="30"/>
      <c r="H295" s="37"/>
      <c r="N295" s="30"/>
      <c r="O295" s="30"/>
      <c r="P295" s="30"/>
    </row>
    <row r="296" spans="2:16">
      <c r="B296" s="37"/>
      <c r="C296" s="37"/>
      <c r="D296" s="37"/>
      <c r="E296" s="30"/>
      <c r="F296" s="30"/>
      <c r="G296" s="30"/>
      <c r="H296" s="37"/>
      <c r="N296" s="30"/>
      <c r="O296" s="30"/>
      <c r="P296" s="30"/>
    </row>
    <row r="297" spans="2:16">
      <c r="B297" s="35"/>
      <c r="C297" s="35"/>
      <c r="D297" s="35"/>
      <c r="E297" s="30"/>
      <c r="F297" s="30"/>
      <c r="G297" s="30"/>
      <c r="N297" s="30"/>
      <c r="O297" s="30"/>
      <c r="P297" s="30"/>
    </row>
    <row r="298" spans="2:16">
      <c r="B298" s="35"/>
      <c r="C298" s="35"/>
      <c r="D298" s="35"/>
      <c r="E298" s="30"/>
      <c r="F298" s="30"/>
      <c r="G298" s="30"/>
      <c r="N298" s="30"/>
      <c r="O298" s="30"/>
      <c r="P298" s="30"/>
    </row>
    <row r="299" spans="2:16">
      <c r="B299" s="35"/>
      <c r="C299" s="35"/>
      <c r="D299" s="35"/>
      <c r="E299" s="30"/>
      <c r="F299" s="30"/>
      <c r="G299" s="30"/>
      <c r="N299" s="30"/>
      <c r="O299" s="30"/>
      <c r="P299" s="30"/>
    </row>
    <row r="300" spans="2:16">
      <c r="B300" s="35"/>
      <c r="C300" s="35"/>
      <c r="D300" s="35"/>
      <c r="E300" s="30"/>
      <c r="F300" s="30"/>
      <c r="G300" s="30"/>
      <c r="N300" s="30"/>
      <c r="O300" s="30"/>
      <c r="P300" s="30"/>
    </row>
    <row r="301" spans="2:16">
      <c r="E301" s="30"/>
      <c r="F301" s="30"/>
      <c r="G301" s="30"/>
      <c r="N301" s="30"/>
      <c r="O301" s="30"/>
      <c r="P301" s="30"/>
    </row>
    <row r="302" spans="2:16">
      <c r="E302" s="30"/>
      <c r="F302" s="30"/>
      <c r="G302" s="30"/>
      <c r="N302" s="30"/>
      <c r="O302" s="30"/>
      <c r="P302" s="30"/>
    </row>
    <row r="303" spans="2:16">
      <c r="B303" s="35"/>
      <c r="C303" s="35"/>
      <c r="D303" s="35"/>
      <c r="E303" s="30"/>
      <c r="F303" s="30"/>
      <c r="G303" s="30"/>
      <c r="N303" s="30"/>
      <c r="O303" s="30"/>
      <c r="P303" s="30"/>
    </row>
    <row r="304" spans="2:16">
      <c r="B304" s="35"/>
      <c r="C304" s="35"/>
      <c r="D304" s="35"/>
      <c r="E304" s="30"/>
      <c r="F304" s="30"/>
      <c r="G304" s="30"/>
      <c r="N304" s="30"/>
      <c r="O304" s="30"/>
      <c r="P304" s="30"/>
    </row>
    <row r="305" spans="2:16">
      <c r="B305" s="35"/>
      <c r="C305" s="35"/>
      <c r="D305" s="35"/>
      <c r="E305" s="30"/>
      <c r="F305" s="30"/>
      <c r="G305" s="30"/>
      <c r="N305" s="30"/>
      <c r="O305" s="30"/>
      <c r="P305" s="30"/>
    </row>
    <row r="306" spans="2:16">
      <c r="B306" s="35"/>
      <c r="C306" s="35"/>
      <c r="D306" s="35"/>
      <c r="E306" s="30"/>
      <c r="F306" s="30"/>
      <c r="G306" s="30"/>
      <c r="N306" s="30"/>
      <c r="O306" s="30"/>
      <c r="P306" s="30"/>
    </row>
    <row r="307" spans="2:16">
      <c r="B307" s="35"/>
      <c r="C307" s="35"/>
      <c r="D307" s="35"/>
      <c r="E307" s="30"/>
      <c r="F307" s="30"/>
      <c r="G307" s="30"/>
      <c r="N307" s="30"/>
      <c r="O307" s="30"/>
      <c r="P307" s="30"/>
    </row>
    <row r="308" spans="2:16">
      <c r="B308" s="35"/>
      <c r="C308" s="35"/>
      <c r="D308" s="35"/>
      <c r="E308" s="30"/>
      <c r="F308" s="30"/>
      <c r="G308" s="30"/>
      <c r="N308" s="30"/>
      <c r="O308" s="30"/>
      <c r="P308" s="30"/>
    </row>
    <row r="309" spans="2:16">
      <c r="B309" s="35"/>
      <c r="C309" s="35"/>
      <c r="D309" s="35"/>
      <c r="E309" s="35"/>
      <c r="F309" s="35"/>
      <c r="G309" s="35"/>
      <c r="N309" s="30"/>
      <c r="O309" s="30"/>
      <c r="P309" s="30"/>
    </row>
    <row r="310" spans="2:16">
      <c r="B310" s="35"/>
      <c r="C310" s="35"/>
      <c r="D310" s="35"/>
      <c r="E310" s="35"/>
      <c r="F310" s="35"/>
      <c r="G310" s="35"/>
      <c r="N310" s="30"/>
      <c r="O310" s="30"/>
      <c r="P310" s="30"/>
    </row>
    <row r="311" spans="2:16">
      <c r="B311" s="35"/>
      <c r="C311" s="35"/>
      <c r="D311" s="35"/>
      <c r="E311" s="35"/>
      <c r="F311" s="35"/>
      <c r="G311" s="35"/>
      <c r="N311" s="30"/>
      <c r="O311" s="30"/>
      <c r="P311" s="30"/>
    </row>
    <row r="312" spans="2:16">
      <c r="B312" s="35"/>
      <c r="C312" s="35"/>
      <c r="D312" s="35"/>
      <c r="E312" s="35"/>
      <c r="F312" s="35"/>
      <c r="G312" s="35"/>
      <c r="N312" s="30"/>
      <c r="O312" s="30"/>
      <c r="P312" s="30"/>
    </row>
    <row r="313" spans="2:16">
      <c r="B313" s="35"/>
      <c r="C313" s="35"/>
      <c r="D313" s="35"/>
      <c r="E313" s="35"/>
      <c r="F313" s="35"/>
      <c r="G313" s="35"/>
      <c r="N313" s="30"/>
      <c r="O313" s="30"/>
      <c r="P313" s="30"/>
    </row>
    <row r="314" spans="2:16">
      <c r="B314" s="35"/>
      <c r="C314" s="35"/>
      <c r="D314" s="35"/>
      <c r="E314" s="35"/>
      <c r="F314" s="35"/>
      <c r="G314" s="35"/>
      <c r="N314" s="30"/>
      <c r="O314" s="30"/>
      <c r="P314" s="30"/>
    </row>
    <row r="315" spans="2:16">
      <c r="B315" s="35"/>
      <c r="C315" s="35"/>
      <c r="D315" s="35"/>
      <c r="E315" s="35"/>
      <c r="F315" s="35"/>
      <c r="G315" s="35"/>
      <c r="N315" s="30"/>
      <c r="O315" s="30"/>
      <c r="P315" s="30"/>
    </row>
    <row r="316" spans="2:16">
      <c r="B316" s="35"/>
      <c r="C316" s="35"/>
      <c r="D316" s="35"/>
      <c r="E316" s="35"/>
      <c r="F316" s="35"/>
      <c r="G316" s="35"/>
      <c r="N316" s="30"/>
      <c r="O316" s="30"/>
      <c r="P316" s="30"/>
    </row>
    <row r="317" spans="2:16">
      <c r="B317" s="35"/>
      <c r="C317" s="35"/>
      <c r="D317" s="35"/>
      <c r="E317" s="35"/>
      <c r="F317" s="35"/>
      <c r="G317" s="35"/>
      <c r="N317" s="30"/>
      <c r="O317" s="30"/>
      <c r="P317" s="30"/>
    </row>
    <row r="318" spans="2:16">
      <c r="B318" s="35"/>
      <c r="C318" s="35"/>
      <c r="D318" s="35"/>
      <c r="E318" s="35"/>
      <c r="F318" s="35"/>
      <c r="G318" s="35"/>
      <c r="N318" s="30"/>
      <c r="O318" s="30"/>
      <c r="P318" s="30"/>
    </row>
    <row r="319" spans="2:16">
      <c r="B319" s="35"/>
      <c r="C319" s="35"/>
      <c r="D319" s="35"/>
      <c r="E319" s="35"/>
      <c r="F319" s="35"/>
      <c r="G319" s="35"/>
      <c r="N319" s="30"/>
      <c r="O319" s="30"/>
      <c r="P319" s="30"/>
    </row>
    <row r="320" spans="2:16">
      <c r="N320" s="30"/>
      <c r="O320" s="30"/>
      <c r="P320" s="30"/>
    </row>
    <row r="321" spans="2:16">
      <c r="B321" s="35"/>
      <c r="C321" s="35"/>
      <c r="D321" s="35"/>
      <c r="E321" s="35"/>
      <c r="F321" s="35"/>
      <c r="G321" s="35"/>
      <c r="N321" s="30"/>
      <c r="O321" s="30"/>
      <c r="P321" s="30"/>
    </row>
    <row r="322" spans="2:16">
      <c r="B322" s="35"/>
      <c r="C322" s="35"/>
      <c r="D322" s="35"/>
      <c r="E322" s="35"/>
      <c r="F322" s="35"/>
      <c r="G322" s="35"/>
      <c r="N322" s="30"/>
      <c r="O322" s="30"/>
      <c r="P322" s="30"/>
    </row>
    <row r="323" spans="2:16">
      <c r="B323" s="35"/>
      <c r="C323" s="35"/>
      <c r="D323" s="35"/>
      <c r="E323" s="35"/>
      <c r="F323" s="35"/>
      <c r="G323" s="35"/>
      <c r="N323" s="30"/>
      <c r="O323" s="30"/>
      <c r="P323" s="30"/>
    </row>
    <row r="324" spans="2:16">
      <c r="B324" s="35"/>
      <c r="C324" s="35"/>
      <c r="D324" s="35"/>
      <c r="E324" s="35"/>
      <c r="F324" s="35"/>
      <c r="G324" s="35"/>
      <c r="N324" s="30"/>
      <c r="O324" s="30"/>
      <c r="P324" s="30"/>
    </row>
    <row r="325" spans="2:16">
      <c r="B325" s="35"/>
      <c r="C325" s="35"/>
      <c r="D325" s="35"/>
      <c r="E325" s="35"/>
      <c r="F325" s="35"/>
      <c r="G325" s="35"/>
      <c r="N325" s="30"/>
      <c r="O325" s="30"/>
      <c r="P325" s="30"/>
    </row>
    <row r="326" spans="2:16">
      <c r="B326" s="40"/>
      <c r="C326" s="40"/>
      <c r="D326" s="40"/>
      <c r="E326" s="40"/>
      <c r="F326" s="40"/>
      <c r="G326" s="40"/>
      <c r="N326" s="30"/>
      <c r="O326" s="30"/>
      <c r="P326" s="30"/>
    </row>
    <row r="327" spans="2:16">
      <c r="B327" s="35"/>
      <c r="C327" s="35"/>
      <c r="D327" s="35"/>
      <c r="E327" s="35"/>
      <c r="F327" s="35"/>
      <c r="G327" s="35"/>
      <c r="N327" s="30"/>
      <c r="O327" s="30"/>
      <c r="P327" s="30"/>
    </row>
    <row r="328" spans="2:16">
      <c r="B328" s="35"/>
      <c r="C328" s="35"/>
      <c r="D328" s="35"/>
      <c r="E328" s="35"/>
      <c r="F328" s="35"/>
      <c r="G328" s="35"/>
      <c r="N328" s="30"/>
      <c r="O328" s="30"/>
      <c r="P328" s="30"/>
    </row>
    <row r="329" spans="2:16">
      <c r="N329" s="30"/>
      <c r="O329" s="30"/>
      <c r="P329" s="30"/>
    </row>
    <row r="330" spans="2:16">
      <c r="N330" s="30"/>
      <c r="O330" s="30"/>
      <c r="P330" s="30"/>
    </row>
    <row r="331" spans="2:16">
      <c r="B331" s="35"/>
      <c r="C331" s="35"/>
      <c r="D331" s="35"/>
      <c r="E331" s="35"/>
      <c r="F331" s="35"/>
      <c r="G331" s="35"/>
      <c r="N331" s="30"/>
      <c r="O331" s="30"/>
      <c r="P331" s="30"/>
    </row>
    <row r="332" spans="2:16">
      <c r="B332" s="35"/>
      <c r="C332" s="35"/>
      <c r="D332" s="35"/>
      <c r="E332" s="35"/>
      <c r="F332" s="35"/>
      <c r="G332" s="35"/>
      <c r="N332" s="30"/>
      <c r="O332" s="30"/>
      <c r="P332" s="30"/>
    </row>
    <row r="333" spans="2:16">
      <c r="B333" s="35"/>
      <c r="C333" s="35"/>
      <c r="D333" s="35"/>
      <c r="E333" s="35"/>
      <c r="F333" s="35"/>
      <c r="G333" s="35"/>
      <c r="N333" s="30"/>
      <c r="O333" s="30"/>
      <c r="P333" s="30"/>
    </row>
    <row r="334" spans="2:16">
      <c r="B334" s="35"/>
      <c r="C334" s="35"/>
      <c r="D334" s="35"/>
      <c r="E334" s="35"/>
      <c r="F334" s="35"/>
      <c r="G334" s="35"/>
      <c r="N334" s="30"/>
      <c r="O334" s="30"/>
      <c r="P334" s="30"/>
    </row>
    <row r="335" spans="2:16">
      <c r="N335" s="30"/>
      <c r="O335" s="30"/>
      <c r="P335" s="30"/>
    </row>
    <row r="336" spans="2:16">
      <c r="B336" s="35"/>
      <c r="C336" s="35"/>
      <c r="D336" s="35"/>
      <c r="E336" s="35"/>
      <c r="F336" s="35"/>
      <c r="G336" s="35"/>
      <c r="N336" s="30"/>
      <c r="O336" s="30"/>
      <c r="P336" s="30"/>
    </row>
    <row r="337" spans="2:16">
      <c r="B337" s="35"/>
      <c r="C337" s="35"/>
      <c r="D337" s="35"/>
      <c r="E337" s="35"/>
      <c r="F337" s="35"/>
      <c r="G337" s="35"/>
      <c r="N337" s="30"/>
      <c r="O337" s="30"/>
      <c r="P337" s="30"/>
    </row>
    <row r="338" spans="2:16">
      <c r="B338" s="35"/>
      <c r="C338" s="35"/>
      <c r="D338" s="35"/>
      <c r="E338" s="35"/>
      <c r="F338" s="35"/>
      <c r="G338" s="35"/>
    </row>
    <row r="339" spans="2:16">
      <c r="B339" s="35"/>
      <c r="C339" s="35"/>
      <c r="D339" s="35"/>
      <c r="E339" s="35"/>
      <c r="F339" s="35"/>
      <c r="G339" s="35"/>
    </row>
    <row r="340" spans="2:16">
      <c r="B340" s="35"/>
      <c r="C340" s="35"/>
      <c r="D340" s="35"/>
      <c r="E340" s="35"/>
      <c r="F340" s="35"/>
      <c r="G340" s="35"/>
    </row>
    <row r="341" spans="2:16">
      <c r="B341" s="35"/>
      <c r="C341" s="35"/>
      <c r="D341" s="35"/>
      <c r="E341" s="35"/>
      <c r="F341" s="35"/>
      <c r="G341" s="35"/>
    </row>
    <row r="342" spans="2:16">
      <c r="B342" s="35"/>
      <c r="C342" s="35"/>
      <c r="D342" s="35"/>
      <c r="E342" s="35"/>
      <c r="F342" s="35"/>
      <c r="G342" s="35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  <rowBreaks count="1" manualBreakCount="1">
    <brk id="275" max="17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2019-08-30T11:00:43Z</cp:lastPrinted>
  <dcterms:created xsi:type="dcterms:W3CDTF">2019-06-15T14:48:02Z</dcterms:created>
  <dcterms:modified xsi:type="dcterms:W3CDTF">2019-08-30T11:02:28Z</dcterms:modified>
</cp:coreProperties>
</file>